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3"/>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<sst xmlns="http://schemas.openxmlformats.org/spreadsheetml/2006/main" count="220" uniqueCount="61">
  <si>
    <t>CAMPANIA ELECTORALĂ PENTRU ALEGEREA PREȘEDINTELUI ROMÂNIEI DIN ANUL 2025</t>
  </si>
  <si>
    <t>EMISIUNI INFORMATIVE</t>
  </si>
  <si>
    <t>POST: Székelyföld TV</t>
  </si>
  <si>
    <t>18 - 24 APRILIE 2025</t>
  </si>
  <si>
    <t>Data</t>
  </si>
  <si>
    <t>Ora</t>
  </si>
  <si>
    <t>Candidat / reprezentant
(nume, prenume)</t>
  </si>
  <si>
    <t>Candidat susținut</t>
  </si>
  <si>
    <t>Voce candidat</t>
  </si>
  <si>
    <t>EMISIUNI DE PROMOVARE ELECTORALĂ</t>
  </si>
  <si>
    <t>Emisiune</t>
  </si>
  <si>
    <t>Formațiune politică</t>
  </si>
  <si>
    <t>Durata promovării [s]</t>
  </si>
  <si>
    <t>Marcaj</t>
  </si>
  <si>
    <t>EMISIUNI DE DEZBATERE ELECTORALĂ</t>
  </si>
  <si>
    <t>SPOTURI ELECTORALE</t>
  </si>
  <si>
    <t>Durata [s]</t>
  </si>
  <si>
    <t>18.04.2025</t>
  </si>
  <si>
    <t>DAN NICUȘOR-DANIEL</t>
  </si>
  <si>
    <t>independent</t>
  </si>
  <si>
    <t>Választások (Alegeri)</t>
  </si>
  <si>
    <t>21.04.2025</t>
  </si>
  <si>
    <t>22.04.2025</t>
  </si>
  <si>
    <t>23.04.2025</t>
  </si>
  <si>
    <t>24.04.2025</t>
  </si>
  <si>
    <t>CONSILUL NAȚIONAL AL AUDIOVIZUALULUI |DIRECȚIA CONTROL | SERVICIUL INSPECȚIE ȘI MONITORIZARE LOCALĂ</t>
  </si>
  <si>
    <t xml:space="preserve">CAMPANIA ELECTORALĂ PENTRU ALEGEREA PREȘEDINTELUI ROMÂNIEI DIN ANUL 2025 </t>
  </si>
  <si>
    <t>18 - 24 APRILIE 2025 | POST: Székelyföld TV</t>
  </si>
  <si>
    <t>Candidat</t>
  </si>
  <si>
    <t>Nr. prezențe | Voce candidat</t>
  </si>
  <si>
    <t>Durată materiale [s]</t>
  </si>
  <si>
    <t>Nr. prezențe</t>
  </si>
  <si>
    <t>Nr. spoturi</t>
  </si>
  <si>
    <t>Durată spoturi [s]</t>
  </si>
  <si>
    <t>S1</t>
  </si>
  <si>
    <t>S2</t>
  </si>
  <si>
    <t>S3</t>
  </si>
  <si>
    <t>S4</t>
  </si>
  <si>
    <t>Total</t>
  </si>
  <si>
    <t>DA</t>
  </si>
  <si>
    <t>NU</t>
  </si>
  <si>
    <t>ANTONESCU GEORGE-CRIN-LAURENȚIU</t>
  </si>
  <si>
    <t>BANU-MUSCEL JOHN-ION</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</si>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</sst>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4" sqref="B4"/>
    </sheetView>
  </sheetViews>
  <sheetFormatPr defaultColWidth="9.18095238095238" defaultRowHeight="12.75" outlineLevelCol="5"/>
  <cols>
    <col min="1" max="1" width="10.7238095238095" style="34" customWidth="1"/>
    <col min="2" max="2" width="15.7238095238095" style="34" customWidth="1"/>
    <col min="3" max="3" width="12.8190476190476" style="102" customWidth="1"/>
    <col min="4" max="4" width="32" style="34" customWidth="1"/>
    <col min="5" max="5" width="37.1809523809524" style="34" customWidth="1"/>
    <col min="6" max="6" width="18.1809523809524" style="34" customWidth="1"/>
    <col min="7" max="8" width="9.18095238095238" style="34" customWidth="1"/>
    <col min="9" max="16384" width="9.18095238095238"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4" sqref="B4"/>
    </sheetView>
  </sheetViews>
  <sheetFormatPr defaultColWidth="9.18095238095238" defaultRowHeight="12.75"/>
  <cols>
    <col min="1" max="1" width="10.7238095238095" style="34" customWidth="1"/>
    <col min="2" max="2" width="15.7238095238095" style="34" customWidth="1"/>
    <col min="3" max="3" width="12.8190476190476" style="102" customWidth="1"/>
    <col min="4" max="4" width="20" style="34" customWidth="1"/>
    <col min="5" max="5" width="28.5428571428571" style="34" customWidth="1"/>
    <col min="6" max="6" width="22.8190476190476" style="34" customWidth="1"/>
    <col min="7" max="7" width="20.7238095238095" style="34" customWidth="1"/>
    <col min="8" max="8" width="15.8190476190476" style="34" customWidth="1"/>
    <col min="9" max="9" width="24.2666666666667" style="34" customWidth="1"/>
    <col min="10" max="16384" width="9.18095238095238"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spans="2:9">
      <c r="B6" s="109"/>
      <c r="C6" s="108"/>
      <c r="D6" s="109"/>
      <c r="E6" s="109"/>
      <c r="F6" s="109"/>
      <c r="G6" s="109"/>
      <c r="H6" s="110"/>
      <c r="I6" s="110"/>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4" sqref="B4"/>
    </sheetView>
  </sheetViews>
  <sheetFormatPr defaultColWidth="9.18095238095238" defaultRowHeight="12.75" outlineLevelCol="6"/>
  <cols>
    <col min="1" max="1" width="10.7238095238095" style="34" customWidth="1"/>
    <col min="2" max="2" width="15.5428571428571" style="34" customWidth="1"/>
    <col min="3" max="3" width="12.8190476190476" style="102" customWidth="1"/>
    <col min="4" max="4" width="20" style="34" customWidth="1"/>
    <col min="5" max="5" width="28.5428571428571" style="34" customWidth="1"/>
    <col min="6" max="6" width="27.1809523809524" style="34" customWidth="1"/>
    <col min="7" max="7" width="24.2666666666667" style="34" customWidth="1"/>
    <col min="8" max="16384" width="9.18095238095238" style="34"/>
  </cols>
  <sheetData>
    <row r="1" s="100" customFormat="1" ht="18.75" spans="2:7">
      <c r="B1" s="103" t="s">
        <v>0</v>
      </c>
      <c r="C1" s="103"/>
      <c r="D1" s="103"/>
      <c r="E1" s="103"/>
      <c r="F1" s="103"/>
      <c r="G1" s="103"/>
    </row>
    <row r="2" s="100" customFormat="1" ht="21" customHeight="1" spans="2:7">
      <c r="B2" s="112" t="s">
        <v>14</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tabSelected="1" zoomScale="115" zoomScaleNormal="115" workbookViewId="0">
      <pane ySplit="5" topLeftCell="A6" activePane="bottomLeft" state="frozen"/>
      <selection/>
      <selection pane="bottomLeft" activeCell="E28" sqref="E28"/>
    </sheetView>
  </sheetViews>
  <sheetFormatPr defaultColWidth="9.18095238095238" defaultRowHeight="12.75" outlineLevelCol="6"/>
  <cols>
    <col min="1" max="1" width="10.7238095238095" style="34" customWidth="1"/>
    <col min="2" max="2" width="15.7238095238095" style="34" customWidth="1"/>
    <col min="3" max="3" width="13" style="102" customWidth="1"/>
    <col min="4" max="4" width="24.7238095238095" style="34" customWidth="1"/>
    <col min="5" max="5" width="20.7238095238095" style="34" customWidth="1"/>
    <col min="6" max="6" width="15.7238095238095" style="34" customWidth="1"/>
    <col min="7" max="7" width="25.5428571428571" style="34" customWidth="1"/>
    <col min="8" max="16384" width="9.18095238095238" style="34"/>
  </cols>
  <sheetData>
    <row r="1" s="100" customFormat="1" ht="18.75" spans="2:7">
      <c r="B1" s="103" t="s">
        <v>0</v>
      </c>
      <c r="C1" s="103"/>
      <c r="D1" s="103"/>
      <c r="E1" s="103"/>
      <c r="F1" s="103"/>
      <c r="G1" s="103"/>
    </row>
    <row r="2" s="100" customFormat="1" ht="21" customHeight="1" spans="2:7">
      <c r="B2" s="104" t="s">
        <v>15</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16</v>
      </c>
      <c r="G5" s="106" t="s">
        <v>13</v>
      </c>
    </row>
    <row r="6" spans="2:7">
      <c r="B6" s="107" t="s">
        <v>17</v>
      </c>
      <c r="C6" s="108">
        <v>0.397222222222222</v>
      </c>
      <c r="D6" s="109" t="s">
        <v>18</v>
      </c>
      <c r="E6" s="109" t="s">
        <v>19</v>
      </c>
      <c r="F6" s="110">
        <v>30</v>
      </c>
      <c r="G6" s="110" t="s">
        <v>20</v>
      </c>
    </row>
    <row r="7" spans="2:7">
      <c r="B7" s="109" t="s">
        <v>17</v>
      </c>
      <c r="C7" s="108">
        <v>0.873611111111111</v>
      </c>
      <c r="D7" s="109" t="s">
        <v>18</v>
      </c>
      <c r="E7" s="109" t="s">
        <v>19</v>
      </c>
      <c r="F7" s="110">
        <v>30</v>
      </c>
      <c r="G7" s="110" t="s">
        <v>20</v>
      </c>
    </row>
    <row r="8" spans="2:7">
      <c r="B8" s="109" t="s">
        <v>17</v>
      </c>
      <c r="C8" s="108">
        <v>0.909027777777778</v>
      </c>
      <c r="D8" s="109" t="s">
        <v>18</v>
      </c>
      <c r="E8" s="109" t="s">
        <v>19</v>
      </c>
      <c r="F8" s="110">
        <v>30</v>
      </c>
      <c r="G8" s="110" t="s">
        <v>20</v>
      </c>
    </row>
    <row r="9" spans="2:7">
      <c r="B9" s="109" t="s">
        <v>21</v>
      </c>
      <c r="C9" s="108">
        <v>0.476388888888889</v>
      </c>
      <c r="D9" s="109" t="s">
        <v>18</v>
      </c>
      <c r="E9" s="109" t="s">
        <v>19</v>
      </c>
      <c r="F9" s="110">
        <v>30</v>
      </c>
      <c r="G9" s="110" t="s">
        <v>20</v>
      </c>
    </row>
    <row r="10" spans="2:7">
      <c r="B10" s="109" t="s">
        <v>21</v>
      </c>
      <c r="C10" s="108">
        <v>0.819444444444445</v>
      </c>
      <c r="D10" s="109" t="s">
        <v>18</v>
      </c>
      <c r="E10" s="109" t="s">
        <v>19</v>
      </c>
      <c r="F10" s="110">
        <v>30</v>
      </c>
      <c r="G10" s="110" t="s">
        <v>20</v>
      </c>
    </row>
    <row r="11" spans="2:7">
      <c r="B11" s="109" t="s">
        <v>21</v>
      </c>
      <c r="C11" s="108">
        <v>0.857638888888889</v>
      </c>
      <c r="D11" s="109" t="s">
        <v>18</v>
      </c>
      <c r="E11" s="109" t="s">
        <v>19</v>
      </c>
      <c r="F11" s="110">
        <v>30</v>
      </c>
      <c r="G11" s="110" t="s">
        <v>20</v>
      </c>
    </row>
    <row r="12" spans="2:7">
      <c r="B12" s="109" t="s">
        <v>22</v>
      </c>
      <c r="C12" s="108">
        <v>0.366666666666667</v>
      </c>
      <c r="D12" s="109" t="s">
        <v>18</v>
      </c>
      <c r="E12" s="109" t="s">
        <v>19</v>
      </c>
      <c r="F12" s="110">
        <v>30</v>
      </c>
      <c r="G12" s="110" t="s">
        <v>20</v>
      </c>
    </row>
    <row r="13" spans="2:7">
      <c r="B13" s="109" t="s">
        <v>22</v>
      </c>
      <c r="C13" s="108">
        <v>0.823611111111111</v>
      </c>
      <c r="D13" s="109" t="s">
        <v>18</v>
      </c>
      <c r="E13" s="109" t="s">
        <v>19</v>
      </c>
      <c r="F13" s="110">
        <v>30</v>
      </c>
      <c r="G13" s="110" t="s">
        <v>20</v>
      </c>
    </row>
    <row r="14" spans="2:7">
      <c r="B14" s="109" t="s">
        <v>22</v>
      </c>
      <c r="C14" s="108">
        <v>0.909722222222222</v>
      </c>
      <c r="D14" s="109" t="s">
        <v>18</v>
      </c>
      <c r="E14" s="109" t="s">
        <v>19</v>
      </c>
      <c r="F14" s="110">
        <v>30</v>
      </c>
      <c r="G14" s="110" t="s">
        <v>20</v>
      </c>
    </row>
    <row r="15" spans="2:7">
      <c r="B15" s="109" t="s">
        <v>23</v>
      </c>
      <c r="C15" s="108">
        <v>0.381944444444444</v>
      </c>
      <c r="D15" s="109" t="s">
        <v>18</v>
      </c>
      <c r="E15" s="109" t="s">
        <v>19</v>
      </c>
      <c r="F15" s="110">
        <v>30</v>
      </c>
      <c r="G15" s="110" t="s">
        <v>20</v>
      </c>
    </row>
    <row r="16" spans="2:7">
      <c r="B16" s="109" t="s">
        <v>23</v>
      </c>
      <c r="C16" s="108">
        <v>0.803472222222222</v>
      </c>
      <c r="D16" s="109" t="s">
        <v>18</v>
      </c>
      <c r="E16" s="109" t="s">
        <v>19</v>
      </c>
      <c r="F16" s="110">
        <v>30</v>
      </c>
      <c r="G16" s="110" t="s">
        <v>20</v>
      </c>
    </row>
    <row r="17" spans="2:7">
      <c r="B17" s="109" t="s">
        <v>23</v>
      </c>
      <c r="C17" s="108">
        <v>0.895833333333333</v>
      </c>
      <c r="D17" s="109" t="s">
        <v>18</v>
      </c>
      <c r="E17" s="109" t="s">
        <v>19</v>
      </c>
      <c r="F17" s="110">
        <v>30</v>
      </c>
      <c r="G17" s="110" t="s">
        <v>20</v>
      </c>
    </row>
    <row r="18" spans="2:7">
      <c r="B18" s="109" t="s">
        <v>24</v>
      </c>
      <c r="C18" s="108">
        <v>0.384722222222222</v>
      </c>
      <c r="D18" s="109" t="s">
        <v>18</v>
      </c>
      <c r="E18" s="109" t="s">
        <v>19</v>
      </c>
      <c r="F18" s="110">
        <v>30</v>
      </c>
      <c r="G18" s="110" t="s">
        <v>20</v>
      </c>
    </row>
    <row r="19" spans="2:7">
      <c r="B19" s="109" t="s">
        <v>24</v>
      </c>
      <c r="C19" s="108">
        <v>0.808333333333333</v>
      </c>
      <c r="D19" s="109" t="s">
        <v>18</v>
      </c>
      <c r="E19" s="109" t="s">
        <v>19</v>
      </c>
      <c r="F19" s="110">
        <v>30</v>
      </c>
      <c r="G19" s="110" t="s">
        <v>20</v>
      </c>
    </row>
    <row r="20" spans="2:7">
      <c r="B20" s="109" t="s">
        <v>24</v>
      </c>
      <c r="C20" s="108">
        <v>0.914583333333333</v>
      </c>
      <c r="D20" s="109" t="s">
        <v>18</v>
      </c>
      <c r="E20" s="109" t="s">
        <v>19</v>
      </c>
      <c r="F20" s="110">
        <v>30</v>
      </c>
      <c r="G20" s="110" t="s">
        <v>20</v>
      </c>
    </row>
    <row r="21" spans="2:7">
      <c r="B21" s="109"/>
      <c r="C21" s="108"/>
      <c r="D21" s="109"/>
      <c r="E21" s="109"/>
      <c r="F21" s="110"/>
      <c r="G21" s="110"/>
    </row>
    <row r="22" spans="2:7">
      <c r="B22" s="109"/>
      <c r="C22" s="108"/>
      <c r="D22" s="109"/>
      <c r="E22" s="109"/>
      <c r="F22" s="110"/>
      <c r="G22" s="110"/>
    </row>
    <row r="23" spans="2:7">
      <c r="B23" s="109"/>
      <c r="C23" s="108"/>
      <c r="D23" s="109"/>
      <c r="E23" s="109"/>
      <c r="F23" s="110"/>
      <c r="G23" s="110"/>
    </row>
    <row r="24" spans="2:7">
      <c r="B24" s="109"/>
      <c r="C24" s="108"/>
      <c r="D24" s="109"/>
      <c r="E24" s="109"/>
      <c r="F24" s="110"/>
      <c r="G24" s="110"/>
    </row>
    <row r="25" spans="2:7">
      <c r="B25" s="109"/>
      <c r="C25" s="108"/>
      <c r="D25" s="109"/>
      <c r="E25" s="109"/>
      <c r="F25" s="110"/>
      <c r="G25" s="110"/>
    </row>
    <row r="26" spans="2:7">
      <c r="B26" s="109"/>
      <c r="C26" s="108"/>
      <c r="D26" s="109"/>
      <c r="E26" s="109"/>
      <c r="F26" s="110"/>
      <c r="G26" s="110"/>
    </row>
    <row r="27" spans="2:7">
      <c r="B27" s="109"/>
      <c r="C27" s="108"/>
      <c r="D27" s="109"/>
      <c r="E27" s="109"/>
      <c r="F27" s="110"/>
      <c r="G27" s="110"/>
    </row>
    <row r="28" spans="2:7">
      <c r="B28" s="109"/>
      <c r="C28" s="108"/>
      <c r="D28" s="109"/>
      <c r="E28" s="109"/>
      <c r="F28" s="110"/>
      <c r="G28" s="110"/>
    </row>
    <row r="29" spans="2:7">
      <c r="B29" s="109"/>
      <c r="C29" s="108"/>
      <c r="D29" s="109"/>
      <c r="E29" s="109"/>
      <c r="F29" s="110"/>
      <c r="G29" s="110"/>
    </row>
    <row r="30" spans="2:7">
      <c r="B30" s="109"/>
      <c r="C30" s="108"/>
      <c r="D30" s="109"/>
      <c r="E30" s="109"/>
      <c r="F30" s="110"/>
      <c r="G30" s="110"/>
    </row>
    <row r="31" spans="2:7">
      <c r="B31" s="109"/>
      <c r="C31" s="108"/>
      <c r="D31" s="109"/>
      <c r="E31" s="109"/>
      <c r="F31" s="110"/>
      <c r="G31" s="110"/>
    </row>
    <row r="32" spans="2:7">
      <c r="B32" s="109"/>
      <c r="C32" s="108"/>
      <c r="D32" s="109"/>
      <c r="E32" s="109"/>
      <c r="F32" s="110"/>
      <c r="G32" s="110"/>
    </row>
    <row r="33" spans="2:7">
      <c r="B33" s="109"/>
      <c r="C33" s="108"/>
      <c r="D33" s="109"/>
      <c r="E33" s="109"/>
      <c r="F33" s="110"/>
      <c r="G33" s="110"/>
    </row>
    <row r="34" spans="2:7">
      <c r="B34" s="109"/>
      <c r="C34" s="108"/>
      <c r="D34" s="109"/>
      <c r="E34" s="109"/>
      <c r="F34" s="110"/>
      <c r="G34" s="110"/>
    </row>
    <row r="35" spans="2:7">
      <c r="B35" s="109"/>
      <c r="C35" s="108"/>
      <c r="D35" s="109"/>
      <c r="E35" s="109"/>
      <c r="F35" s="110"/>
      <c r="G35" s="110"/>
    </row>
    <row r="36" spans="2:7">
      <c r="B36" s="109"/>
      <c r="C36" s="108"/>
      <c r="D36" s="109"/>
      <c r="E36" s="109"/>
      <c r="F36" s="110"/>
      <c r="G36" s="110"/>
    </row>
    <row r="37" spans="2:7">
      <c r="B37" s="109"/>
      <c r="C37" s="108"/>
      <c r="D37" s="109"/>
      <c r="E37" s="109"/>
      <c r="F37" s="110"/>
      <c r="G37" s="110"/>
    </row>
    <row r="38" spans="2:7">
      <c r="B38" s="109"/>
      <c r="C38" s="108"/>
      <c r="D38" s="109"/>
      <c r="E38" s="109"/>
      <c r="F38" s="110"/>
      <c r="G38" s="110"/>
    </row>
    <row r="39" spans="2:7">
      <c r="B39" s="109"/>
      <c r="C39" s="108"/>
      <c r="D39" s="109"/>
      <c r="E39" s="109"/>
      <c r="F39" s="110"/>
      <c r="G39" s="110"/>
    </row>
    <row r="40" spans="2:7">
      <c r="B40" s="109"/>
      <c r="C40" s="108"/>
      <c r="D40" s="109"/>
      <c r="E40" s="109"/>
      <c r="F40" s="110"/>
      <c r="G40" s="110"/>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zoomScale="115" zoomScaleNormal="115" workbookViewId="0">
      <pane ySplit="8" topLeftCell="A9" activePane="bottomLeft" state="frozen"/>
      <selection/>
      <selection pane="bottomLeft" activeCell="B4" sqref="B4"/>
    </sheetView>
  </sheetViews>
  <sheetFormatPr defaultColWidth="9.18095238095238" defaultRowHeight="12.75"/>
  <cols>
    <col min="1" max="1" width="2.81904761904762" style="34" customWidth="1"/>
    <col min="2" max="2" width="18.8190476190476" style="34" customWidth="1"/>
    <col min="3" max="10" width="5" style="34" customWidth="1"/>
    <col min="11" max="11" width="7.26666666666667" style="34" customWidth="1"/>
    <col min="12" max="12" width="7.18095238095238" style="34" customWidth="1"/>
    <col min="13" max="13" width="1.54285714285714" style="34" customWidth="1"/>
    <col min="14" max="14" width="19" style="34" customWidth="1"/>
    <col min="15" max="18" width="5" style="34" customWidth="1"/>
    <col min="19" max="19" width="7.18095238095238" style="34" customWidth="1"/>
    <col min="20" max="20" width="1.45714285714286" style="34" customWidth="1"/>
    <col min="21" max="21" width="18.7238095238095" style="34" customWidth="1"/>
    <col min="22" max="22" width="5.26666666666667" style="34" customWidth="1"/>
    <col min="23" max="25" width="5" style="34" customWidth="1"/>
    <col min="26" max="26" width="7.18095238095238" style="34" customWidth="1"/>
    <col min="27" max="27" width="1.45714285714286" style="34" customWidth="1"/>
    <col min="28" max="28" width="19" style="34" customWidth="1"/>
    <col min="29" max="29" width="5" style="34" customWidth="1"/>
    <col min="30" max="30" width="4.81904761904762" style="34" customWidth="1"/>
    <col min="31" max="32" width="5" style="34" customWidth="1"/>
    <col min="33" max="33" width="7" style="34" customWidth="1"/>
    <col min="34" max="37" width="5" style="34" customWidth="1"/>
    <col min="38" max="38" width="7.18095238095238" style="34" customWidth="1"/>
    <col min="39" max="16384" width="9.18095238095238" style="34"/>
  </cols>
  <sheetData>
    <row r="1" s="2" customFormat="1" ht="18.75" spans="2:22">
      <c r="B1" s="35" t="s">
        <v>25</v>
      </c>
      <c r="C1" s="35"/>
      <c r="D1" s="35"/>
      <c r="E1" s="35"/>
      <c r="F1" s="35"/>
      <c r="G1" s="35"/>
      <c r="H1" s="35"/>
      <c r="I1" s="35"/>
      <c r="J1" s="35"/>
      <c r="K1" s="35"/>
      <c r="L1" s="35"/>
      <c r="M1" s="35"/>
      <c r="N1" s="35"/>
      <c r="O1" s="35"/>
      <c r="P1" s="35"/>
      <c r="Q1" s="35"/>
      <c r="R1" s="35"/>
      <c r="S1" s="35"/>
      <c r="T1" s="35"/>
      <c r="U1" s="35"/>
      <c r="V1" s="35"/>
    </row>
    <row r="2" s="2" customFormat="1" ht="21" customHeight="1" spans="2:38">
      <c r="B2" s="36" t="s">
        <v>26</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27</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9</v>
      </c>
      <c r="O5" s="54"/>
      <c r="P5" s="54"/>
      <c r="Q5" s="54"/>
      <c r="R5" s="54"/>
      <c r="S5" s="54"/>
      <c r="T5" s="70"/>
      <c r="U5" s="71" t="s">
        <v>14</v>
      </c>
      <c r="V5" s="71"/>
      <c r="W5" s="71"/>
      <c r="X5" s="71"/>
      <c r="Y5" s="71"/>
      <c r="Z5" s="71"/>
      <c r="AA5" s="70"/>
      <c r="AB5" s="88" t="s">
        <v>15</v>
      </c>
      <c r="AC5" s="88"/>
      <c r="AD5" s="88"/>
      <c r="AE5" s="88"/>
      <c r="AF5" s="88"/>
      <c r="AG5" s="88"/>
      <c r="AH5" s="88"/>
      <c r="AI5" s="88"/>
      <c r="AJ5" s="88"/>
      <c r="AK5" s="88"/>
      <c r="AL5" s="88"/>
    </row>
    <row r="6" ht="14.5" customHeight="1" spans="2:38">
      <c r="B6" s="41" t="s">
        <v>28</v>
      </c>
      <c r="C6" s="42" t="s">
        <v>29</v>
      </c>
      <c r="D6" s="43"/>
      <c r="E6" s="43"/>
      <c r="F6" s="43"/>
      <c r="G6" s="43"/>
      <c r="H6" s="43"/>
      <c r="I6" s="43"/>
      <c r="J6" s="43"/>
      <c r="K6" s="43"/>
      <c r="L6" s="45"/>
      <c r="M6" s="55"/>
      <c r="N6" s="56" t="s">
        <v>28</v>
      </c>
      <c r="O6" s="57" t="s">
        <v>30</v>
      </c>
      <c r="P6" s="57"/>
      <c r="Q6" s="57"/>
      <c r="R6" s="57"/>
      <c r="S6" s="57"/>
      <c r="T6" s="72"/>
      <c r="U6" s="73" t="s">
        <v>28</v>
      </c>
      <c r="V6" s="74" t="s">
        <v>31</v>
      </c>
      <c r="W6" s="74"/>
      <c r="X6" s="74"/>
      <c r="Y6" s="74"/>
      <c r="Z6" s="74"/>
      <c r="AA6" s="72"/>
      <c r="AB6" s="89" t="s">
        <v>28</v>
      </c>
      <c r="AC6" s="90" t="s">
        <v>32</v>
      </c>
      <c r="AD6" s="90"/>
      <c r="AE6" s="90"/>
      <c r="AF6" s="90"/>
      <c r="AG6" s="90"/>
      <c r="AH6" s="90" t="s">
        <v>33</v>
      </c>
      <c r="AI6" s="90"/>
      <c r="AJ6" s="90"/>
      <c r="AK6" s="90"/>
      <c r="AL6" s="90"/>
    </row>
    <row r="7" ht="15" spans="2:38">
      <c r="B7" s="44"/>
      <c r="C7" s="42" t="s">
        <v>34</v>
      </c>
      <c r="D7" s="45"/>
      <c r="E7" s="42" t="s">
        <v>35</v>
      </c>
      <c r="F7" s="45"/>
      <c r="G7" s="42" t="s">
        <v>36</v>
      </c>
      <c r="H7" s="45"/>
      <c r="I7" s="42" t="s">
        <v>37</v>
      </c>
      <c r="J7" s="45"/>
      <c r="K7" s="58" t="s">
        <v>38</v>
      </c>
      <c r="L7" s="59"/>
      <c r="M7" s="60"/>
      <c r="N7" s="61"/>
      <c r="O7" s="62" t="s">
        <v>34</v>
      </c>
      <c r="P7" s="62" t="s">
        <v>35</v>
      </c>
      <c r="Q7" s="62" t="s">
        <v>36</v>
      </c>
      <c r="R7" s="62" t="s">
        <v>37</v>
      </c>
      <c r="S7" s="56" t="s">
        <v>38</v>
      </c>
      <c r="T7" s="75"/>
      <c r="U7" s="76"/>
      <c r="V7" s="77" t="s">
        <v>34</v>
      </c>
      <c r="W7" s="77" t="s">
        <v>35</v>
      </c>
      <c r="X7" s="77" t="s">
        <v>36</v>
      </c>
      <c r="Y7" s="77" t="s">
        <v>37</v>
      </c>
      <c r="Z7" s="73" t="s">
        <v>38</v>
      </c>
      <c r="AA7" s="75"/>
      <c r="AB7" s="91"/>
      <c r="AC7" s="92" t="s">
        <v>34</v>
      </c>
      <c r="AD7" s="92" t="s">
        <v>35</v>
      </c>
      <c r="AE7" s="92" t="s">
        <v>36</v>
      </c>
      <c r="AF7" s="92" t="s">
        <v>37</v>
      </c>
      <c r="AG7" s="89" t="s">
        <v>38</v>
      </c>
      <c r="AH7" s="92" t="s">
        <v>34</v>
      </c>
      <c r="AI7" s="92" t="s">
        <v>35</v>
      </c>
      <c r="AJ7" s="92" t="s">
        <v>36</v>
      </c>
      <c r="AK7" s="92" t="s">
        <v>37</v>
      </c>
      <c r="AL7" s="89" t="s">
        <v>38</v>
      </c>
    </row>
    <row r="8" ht="15" spans="2:38">
      <c r="B8" s="46"/>
      <c r="C8" s="47" t="s">
        <v>39</v>
      </c>
      <c r="D8" s="47" t="s">
        <v>40</v>
      </c>
      <c r="E8" s="47" t="s">
        <v>39</v>
      </c>
      <c r="F8" s="47" t="s">
        <v>40</v>
      </c>
      <c r="G8" s="47" t="s">
        <v>39</v>
      </c>
      <c r="H8" s="47" t="s">
        <v>40</v>
      </c>
      <c r="I8" s="47" t="s">
        <v>39</v>
      </c>
      <c r="J8" s="47" t="s">
        <v>40</v>
      </c>
      <c r="K8" s="63" t="s">
        <v>39</v>
      </c>
      <c r="L8" s="63" t="s">
        <v>40</v>
      </c>
      <c r="M8" s="60"/>
      <c r="N8" s="64"/>
      <c r="O8" s="65"/>
      <c r="P8" s="65"/>
      <c r="Q8" s="65"/>
      <c r="R8" s="65"/>
      <c r="S8" s="64"/>
      <c r="T8" s="75"/>
      <c r="U8" s="78"/>
      <c r="V8" s="79"/>
      <c r="W8" s="79"/>
      <c r="X8" s="79"/>
      <c r="Y8" s="79"/>
      <c r="Z8" s="78"/>
      <c r="AA8" s="75"/>
      <c r="AB8" s="93"/>
      <c r="AC8" s="94"/>
      <c r="AD8" s="94"/>
      <c r="AE8" s="94"/>
      <c r="AF8" s="94"/>
      <c r="AG8" s="93"/>
      <c r="AH8" s="94"/>
      <c r="AI8" s="94"/>
      <c r="AJ8" s="94"/>
      <c r="AK8" s="94"/>
      <c r="AL8" s="93"/>
    </row>
    <row r="9" ht="27.65" customHeight="1" spans="2:38">
      <c r="B9" s="48" t="s">
        <v>41</v>
      </c>
      <c r="C9" s="49"/>
      <c r="D9" s="49"/>
      <c r="E9" s="49"/>
      <c r="F9" s="49"/>
      <c r="G9" s="50">
        <f>COUNTIFS(INFORMATIVE!E:E,$B9,INFORMATIVE!F:F,"DA")</f>
        <v>0</v>
      </c>
      <c r="H9" s="50">
        <f>COUNTIFS(INFORMATIVE!E:E,$B9,INFORMATIVE!F:F,"NU")</f>
        <v>0</v>
      </c>
      <c r="I9" s="49"/>
      <c r="J9" s="49"/>
      <c r="K9" s="66">
        <f>SUM(C9,E9,G9,I9)</f>
        <v>0</v>
      </c>
      <c r="L9" s="66">
        <f>SUM(D9,F9,H9,J9)</f>
        <v>0</v>
      </c>
      <c r="M9" s="67"/>
      <c r="N9" s="68" t="s">
        <v>41</v>
      </c>
      <c r="O9" s="69"/>
      <c r="P9" s="69"/>
      <c r="Q9" s="80">
        <f>SUMIF(PROMOVARE!F:F,$N9,PROMOVARE!H:H)</f>
        <v>0</v>
      </c>
      <c r="R9" s="69"/>
      <c r="S9" s="81">
        <f t="shared" ref="S9:S19" si="0">SUM(O9:R9)</f>
        <v>0</v>
      </c>
      <c r="T9" s="82"/>
      <c r="U9" s="83" t="s">
        <v>41</v>
      </c>
      <c r="V9" s="84"/>
      <c r="W9" s="84"/>
      <c r="X9" s="85">
        <f>COUNTIF(DEZBATERE!F:F,$U9)</f>
        <v>0</v>
      </c>
      <c r="Y9" s="84"/>
      <c r="Z9" s="95">
        <f t="shared" ref="Z9:Z19" si="1">SUM(V9:Y9)</f>
        <v>0</v>
      </c>
      <c r="AA9" s="82"/>
      <c r="AB9" s="96" t="s">
        <v>41</v>
      </c>
      <c r="AC9" s="97"/>
      <c r="AD9" s="97"/>
      <c r="AE9" s="98">
        <f>COUNTIF(SPOTURI!D:D,$AB9)</f>
        <v>0</v>
      </c>
      <c r="AF9" s="97"/>
      <c r="AG9" s="99">
        <f t="shared" ref="AG9:AG19" si="2">SUM(AC9:AF9)</f>
        <v>0</v>
      </c>
      <c r="AH9" s="97"/>
      <c r="AI9" s="97"/>
      <c r="AJ9" s="98">
        <f>SUMIF(SPOTURI!D:D,$AB9,SPOTURI!F:F)</f>
        <v>0</v>
      </c>
      <c r="AK9" s="97"/>
      <c r="AL9" s="99">
        <f t="shared" ref="AL9:AL19" si="3">SUM(AH9:AK9)</f>
        <v>0</v>
      </c>
    </row>
    <row r="10" ht="25.5" spans="2:38">
      <c r="B10" s="48" t="s">
        <v>42</v>
      </c>
      <c r="C10" s="49"/>
      <c r="D10" s="49"/>
      <c r="E10" s="49"/>
      <c r="F10" s="49"/>
      <c r="G10" s="50">
        <f>COUNTIFS(INFORMATIVE!E:E,$B10,INFORMATIVE!F:F,"DA")</f>
        <v>0</v>
      </c>
      <c r="H10" s="50">
        <f>COUNTIFS(INFORMATIVE!E:E,$B10,INFORMATIVE!F:F,"NU")</f>
        <v>0</v>
      </c>
      <c r="I10" s="49"/>
      <c r="J10" s="49"/>
      <c r="K10" s="66">
        <f t="shared" ref="K10:K19" si="4">SUM(C10,E10,G10,I10)</f>
        <v>0</v>
      </c>
      <c r="L10" s="66">
        <f t="shared" ref="L10:L19" si="5">SUM(D10,F10,H10,J10)</f>
        <v>0</v>
      </c>
      <c r="M10" s="67"/>
      <c r="N10" s="68" t="s">
        <v>42</v>
      </c>
      <c r="O10" s="69"/>
      <c r="P10" s="69"/>
      <c r="Q10" s="80">
        <f>SUMIF(PROMOVARE!F:F,$N10,PROMOVARE!H:H)</f>
        <v>0</v>
      </c>
      <c r="R10" s="69"/>
      <c r="S10" s="81">
        <f t="shared" si="0"/>
        <v>0</v>
      </c>
      <c r="T10" s="82"/>
      <c r="U10" s="83" t="s">
        <v>42</v>
      </c>
      <c r="V10" s="84"/>
      <c r="W10" s="84"/>
      <c r="X10" s="85">
        <f>COUNTIF(DEZBATERE!F:F,$U10)</f>
        <v>0</v>
      </c>
      <c r="Y10" s="84"/>
      <c r="Z10" s="95">
        <f t="shared" si="1"/>
        <v>0</v>
      </c>
      <c r="AA10" s="82"/>
      <c r="AB10" s="96" t="s">
        <v>42</v>
      </c>
      <c r="AC10" s="97"/>
      <c r="AD10" s="97"/>
      <c r="AE10" s="98">
        <f>COUNTIF(SPOTURI!D:D,$AB10)</f>
        <v>0</v>
      </c>
      <c r="AF10" s="97"/>
      <c r="AG10" s="99">
        <f t="shared" si="2"/>
        <v>0</v>
      </c>
      <c r="AH10" s="97"/>
      <c r="AI10" s="97"/>
      <c r="AJ10" s="98">
        <f>SUMIF(SPOTURI!D:D,$AB10,SPOTURI!F:F)</f>
        <v>0</v>
      </c>
      <c r="AK10" s="97"/>
      <c r="AL10" s="99">
        <f t="shared" si="3"/>
        <v>0</v>
      </c>
    </row>
    <row r="11" ht="14.5" customHeight="1" spans="2:38">
      <c r="B11" s="48" t="s">
        <v>18</v>
      </c>
      <c r="C11" s="49"/>
      <c r="D11" s="49"/>
      <c r="E11" s="49"/>
      <c r="F11" s="49"/>
      <c r="G11" s="50">
        <f>COUNTIFS(INFORMATIVE!E:E,$B11,INFORMATIVE!F:F,"DA")</f>
        <v>0</v>
      </c>
      <c r="H11" s="50">
        <f>COUNTIFS(INFORMATIVE!E:E,$B11,INFORMATIVE!F:F,"NU")</f>
        <v>0</v>
      </c>
      <c r="I11" s="49"/>
      <c r="J11" s="49"/>
      <c r="K11" s="66">
        <f t="shared" si="4"/>
        <v>0</v>
      </c>
      <c r="L11" s="66">
        <f t="shared" si="5"/>
        <v>0</v>
      </c>
      <c r="M11" s="67"/>
      <c r="N11" s="68" t="s">
        <v>18</v>
      </c>
      <c r="O11" s="69"/>
      <c r="P11" s="69"/>
      <c r="Q11" s="80">
        <f>SUMIF(PROMOVARE!F:F,$N11,PROMOVARE!H:H)</f>
        <v>0</v>
      </c>
      <c r="R11" s="69"/>
      <c r="S11" s="81">
        <f t="shared" si="0"/>
        <v>0</v>
      </c>
      <c r="T11" s="82"/>
      <c r="U11" s="83" t="s">
        <v>18</v>
      </c>
      <c r="V11" s="84"/>
      <c r="W11" s="84"/>
      <c r="X11" s="85">
        <f>COUNTIF(DEZBATERE!F:F,$U11)</f>
        <v>0</v>
      </c>
      <c r="Y11" s="84"/>
      <c r="Z11" s="95">
        <f t="shared" si="1"/>
        <v>0</v>
      </c>
      <c r="AA11" s="82"/>
      <c r="AB11" s="96" t="s">
        <v>18</v>
      </c>
      <c r="AC11" s="97"/>
      <c r="AD11" s="97"/>
      <c r="AE11" s="98">
        <f>COUNTIF(SPOTURI!D:D,$AB11)</f>
        <v>15</v>
      </c>
      <c r="AF11" s="97"/>
      <c r="AG11" s="99">
        <f t="shared" si="2"/>
        <v>15</v>
      </c>
      <c r="AH11" s="97"/>
      <c r="AI11" s="97"/>
      <c r="AJ11" s="98">
        <f>SUMIF(SPOTURI!D:D,$AB11,SPOTURI!F:F)</f>
        <v>450</v>
      </c>
      <c r="AK11" s="97"/>
      <c r="AL11" s="99">
        <f t="shared" si="3"/>
        <v>450</v>
      </c>
    </row>
    <row r="12" ht="25.5" spans="2:38">
      <c r="B12" s="48" t="s">
        <v>43</v>
      </c>
      <c r="C12" s="49"/>
      <c r="D12" s="49"/>
      <c r="E12" s="49"/>
      <c r="F12" s="49"/>
      <c r="G12" s="50">
        <f>COUNTIFS(INFORMATIVE!E:E,$B12,INFORMATIVE!F:F,"DA")</f>
        <v>0</v>
      </c>
      <c r="H12" s="50">
        <f>COUNTIFS(INFORMATIVE!E:E,$B12,INFORMATIVE!F:F,"NU")</f>
        <v>0</v>
      </c>
      <c r="I12" s="49"/>
      <c r="J12" s="49"/>
      <c r="K12" s="66">
        <f t="shared" si="4"/>
        <v>0</v>
      </c>
      <c r="L12" s="66">
        <f t="shared" si="5"/>
        <v>0</v>
      </c>
      <c r="M12" s="67"/>
      <c r="N12" s="68" t="s">
        <v>43</v>
      </c>
      <c r="O12" s="69"/>
      <c r="P12" s="69"/>
      <c r="Q12" s="80">
        <f>SUMIF(PROMOVARE!F:F,$N12,PROMOVARE!H:H)</f>
        <v>0</v>
      </c>
      <c r="R12" s="69"/>
      <c r="S12" s="81">
        <f t="shared" si="0"/>
        <v>0</v>
      </c>
      <c r="T12" s="82"/>
      <c r="U12" s="83" t="s">
        <v>43</v>
      </c>
      <c r="V12" s="84"/>
      <c r="W12" s="84"/>
      <c r="X12" s="85">
        <f>COUNTIF(DEZBATERE!F:F,$U12)</f>
        <v>0</v>
      </c>
      <c r="Y12" s="84"/>
      <c r="Z12" s="95">
        <f t="shared" si="1"/>
        <v>0</v>
      </c>
      <c r="AA12" s="82"/>
      <c r="AB12" s="96" t="s">
        <v>43</v>
      </c>
      <c r="AC12" s="97"/>
      <c r="AD12" s="97"/>
      <c r="AE12" s="98">
        <f>COUNTIF(SPOTURI!D:D,$AB12)</f>
        <v>0</v>
      </c>
      <c r="AF12" s="97"/>
      <c r="AG12" s="99">
        <f t="shared" si="2"/>
        <v>0</v>
      </c>
      <c r="AH12" s="97"/>
      <c r="AI12" s="97"/>
      <c r="AJ12" s="98">
        <f>SUMIF(SPOTURI!D:D,$AB12,SPOTURI!F:F)</f>
        <v>0</v>
      </c>
      <c r="AK12" s="97"/>
      <c r="AL12" s="99">
        <f t="shared" si="3"/>
        <v>0</v>
      </c>
    </row>
    <row r="13" ht="25.5" spans="2:38">
      <c r="B13" s="48" t="s">
        <v>44</v>
      </c>
      <c r="C13" s="49"/>
      <c r="D13" s="49"/>
      <c r="E13" s="49"/>
      <c r="F13" s="49"/>
      <c r="G13" s="50">
        <f>COUNTIFS(INFORMATIVE!E:E,$B13,INFORMATIVE!F:F,"DA")</f>
        <v>0</v>
      </c>
      <c r="H13" s="50">
        <f>COUNTIFS(INFORMATIVE!E:E,$B13,INFORMATIVE!F:F,"NU")</f>
        <v>0</v>
      </c>
      <c r="I13" s="49"/>
      <c r="J13" s="49"/>
      <c r="K13" s="66">
        <f t="shared" si="4"/>
        <v>0</v>
      </c>
      <c r="L13" s="66">
        <f t="shared" si="5"/>
        <v>0</v>
      </c>
      <c r="M13" s="67"/>
      <c r="N13" s="68" t="s">
        <v>44</v>
      </c>
      <c r="O13" s="69"/>
      <c r="P13" s="69"/>
      <c r="Q13" s="80">
        <f>SUMIF(PROMOVARE!F:F,$N13,PROMOVARE!H:H)</f>
        <v>0</v>
      </c>
      <c r="R13" s="69"/>
      <c r="S13" s="81">
        <f t="shared" si="0"/>
        <v>0</v>
      </c>
      <c r="T13" s="82"/>
      <c r="U13" s="83" t="s">
        <v>44</v>
      </c>
      <c r="V13" s="84"/>
      <c r="W13" s="84"/>
      <c r="X13" s="85">
        <f>COUNTIF(DEZBATERE!F:F,$U13)</f>
        <v>0</v>
      </c>
      <c r="Y13" s="84"/>
      <c r="Z13" s="95">
        <f t="shared" si="1"/>
        <v>0</v>
      </c>
      <c r="AA13" s="82"/>
      <c r="AB13" s="96" t="s">
        <v>44</v>
      </c>
      <c r="AC13" s="97"/>
      <c r="AD13" s="97"/>
      <c r="AE13" s="98">
        <f>COUNTIF(SPOTURI!D:D,$AB13)</f>
        <v>0</v>
      </c>
      <c r="AF13" s="97"/>
      <c r="AG13" s="99">
        <f t="shared" si="2"/>
        <v>0</v>
      </c>
      <c r="AH13" s="97"/>
      <c r="AI13" s="97"/>
      <c r="AJ13" s="98">
        <f>SUMIF(SPOTURI!D:D,$AB13,SPOTURI!F:F)</f>
        <v>0</v>
      </c>
      <c r="AK13" s="97"/>
      <c r="AL13" s="99">
        <f t="shared" si="3"/>
        <v>0</v>
      </c>
    </row>
    <row r="14" ht="14.5" customHeight="1" spans="2:38">
      <c r="B14" s="48" t="s">
        <v>45</v>
      </c>
      <c r="C14" s="49"/>
      <c r="D14" s="49"/>
      <c r="E14" s="49"/>
      <c r="F14" s="49"/>
      <c r="G14" s="50">
        <f>COUNTIFS(INFORMATIVE!E:E,$B14,INFORMATIVE!F:F,"DA")</f>
        <v>0</v>
      </c>
      <c r="H14" s="50">
        <f>COUNTIFS(INFORMATIVE!E:E,$B14,INFORMATIVE!F:F,"NU")</f>
        <v>0</v>
      </c>
      <c r="I14" s="49"/>
      <c r="J14" s="49"/>
      <c r="K14" s="66">
        <f t="shared" si="4"/>
        <v>0</v>
      </c>
      <c r="L14" s="66">
        <f t="shared" si="5"/>
        <v>0</v>
      </c>
      <c r="M14" s="67"/>
      <c r="N14" s="68" t="s">
        <v>45</v>
      </c>
      <c r="O14" s="69"/>
      <c r="P14" s="69"/>
      <c r="Q14" s="80">
        <f>SUMIF(PROMOVARE!F:F,$N14,PROMOVARE!H:H)</f>
        <v>0</v>
      </c>
      <c r="R14" s="69"/>
      <c r="S14" s="81">
        <f t="shared" si="0"/>
        <v>0</v>
      </c>
      <c r="T14" s="82"/>
      <c r="U14" s="83" t="s">
        <v>45</v>
      </c>
      <c r="V14" s="84"/>
      <c r="W14" s="84"/>
      <c r="X14" s="85">
        <f>COUNTIF(DEZBATERE!F:F,$U14)</f>
        <v>0</v>
      </c>
      <c r="Y14" s="84"/>
      <c r="Z14" s="95">
        <f t="shared" si="1"/>
        <v>0</v>
      </c>
      <c r="AA14" s="82"/>
      <c r="AB14" s="96" t="s">
        <v>45</v>
      </c>
      <c r="AC14" s="97"/>
      <c r="AD14" s="97"/>
      <c r="AE14" s="98">
        <f>COUNTIF(SPOTURI!D:D,$AB14)</f>
        <v>0</v>
      </c>
      <c r="AF14" s="97"/>
      <c r="AG14" s="99">
        <f t="shared" si="2"/>
        <v>0</v>
      </c>
      <c r="AH14" s="97"/>
      <c r="AI14" s="97"/>
      <c r="AJ14" s="98">
        <f>SUMIF(SPOTURI!D:D,$AB14,SPOTURI!F:F)</f>
        <v>0</v>
      </c>
      <c r="AK14" s="97"/>
      <c r="AL14" s="99">
        <f t="shared" si="3"/>
        <v>0</v>
      </c>
    </row>
    <row r="15" ht="25.5" spans="2:38">
      <c r="B15" s="48" t="s">
        <v>46</v>
      </c>
      <c r="C15" s="49"/>
      <c r="D15" s="49"/>
      <c r="E15" s="49"/>
      <c r="F15" s="49"/>
      <c r="G15" s="50">
        <f>COUNTIFS(INFORMATIVE!E:E,$B15,INFORMATIVE!F:F,"DA")</f>
        <v>0</v>
      </c>
      <c r="H15" s="50">
        <f>COUNTIFS(INFORMATIVE!E:E,$B15,INFORMATIVE!F:F,"NU")</f>
        <v>0</v>
      </c>
      <c r="I15" s="49"/>
      <c r="J15" s="49"/>
      <c r="K15" s="66">
        <f t="shared" si="4"/>
        <v>0</v>
      </c>
      <c r="L15" s="66">
        <f t="shared" si="5"/>
        <v>0</v>
      </c>
      <c r="M15" s="67"/>
      <c r="N15" s="68" t="s">
        <v>46</v>
      </c>
      <c r="O15" s="69"/>
      <c r="P15" s="69"/>
      <c r="Q15" s="80">
        <f>SUMIF(PROMOVARE!F:F,$N15,PROMOVARE!H:H)</f>
        <v>0</v>
      </c>
      <c r="R15" s="69"/>
      <c r="S15" s="81">
        <f t="shared" si="0"/>
        <v>0</v>
      </c>
      <c r="T15" s="82"/>
      <c r="U15" s="83" t="s">
        <v>46</v>
      </c>
      <c r="V15" s="84"/>
      <c r="W15" s="84"/>
      <c r="X15" s="85">
        <f>COUNTIF(DEZBATERE!F:F,$U15)</f>
        <v>0</v>
      </c>
      <c r="Y15" s="84"/>
      <c r="Z15" s="95">
        <f t="shared" si="1"/>
        <v>0</v>
      </c>
      <c r="AA15" s="82"/>
      <c r="AB15" s="96" t="s">
        <v>46</v>
      </c>
      <c r="AC15" s="97"/>
      <c r="AD15" s="97"/>
      <c r="AE15" s="98">
        <f>COUNTIF(SPOTURI!D:D,$AB15)</f>
        <v>0</v>
      </c>
      <c r="AF15" s="97"/>
      <c r="AG15" s="99">
        <f t="shared" si="2"/>
        <v>0</v>
      </c>
      <c r="AH15" s="97"/>
      <c r="AI15" s="97"/>
      <c r="AJ15" s="98">
        <f>SUMIF(SPOTURI!D:D,$AB15,SPOTURI!F:F)</f>
        <v>0</v>
      </c>
      <c r="AK15" s="97"/>
      <c r="AL15" s="99">
        <f t="shared" si="3"/>
        <v>0</v>
      </c>
    </row>
    <row r="16" spans="2:38">
      <c r="B16" s="48" t="s">
        <v>47</v>
      </c>
      <c r="C16" s="49"/>
      <c r="D16" s="49"/>
      <c r="E16" s="49"/>
      <c r="F16" s="49"/>
      <c r="G16" s="50">
        <f>COUNTIFS(INFORMATIVE!E:E,$B16,INFORMATIVE!F:F,"DA")</f>
        <v>0</v>
      </c>
      <c r="H16" s="50">
        <f>COUNTIFS(INFORMATIVE!E:E,$B16,INFORMATIVE!F:F,"NU")</f>
        <v>0</v>
      </c>
      <c r="I16" s="49"/>
      <c r="J16" s="49"/>
      <c r="K16" s="66">
        <f t="shared" si="4"/>
        <v>0</v>
      </c>
      <c r="L16" s="66">
        <f t="shared" si="5"/>
        <v>0</v>
      </c>
      <c r="M16" s="67"/>
      <c r="N16" s="68" t="s">
        <v>47</v>
      </c>
      <c r="O16" s="69"/>
      <c r="P16" s="69"/>
      <c r="Q16" s="80">
        <f>SUMIF(PROMOVARE!F:F,$N16,PROMOVARE!H:H)</f>
        <v>0</v>
      </c>
      <c r="R16" s="69"/>
      <c r="S16" s="81">
        <f t="shared" si="0"/>
        <v>0</v>
      </c>
      <c r="T16" s="82"/>
      <c r="U16" s="83" t="s">
        <v>47</v>
      </c>
      <c r="V16" s="84"/>
      <c r="W16" s="84"/>
      <c r="X16" s="85">
        <f>COUNTIF(DEZBATERE!F:F,$U16)</f>
        <v>0</v>
      </c>
      <c r="Y16" s="84"/>
      <c r="Z16" s="95">
        <f t="shared" si="1"/>
        <v>0</v>
      </c>
      <c r="AA16" s="82"/>
      <c r="AB16" s="96" t="s">
        <v>47</v>
      </c>
      <c r="AC16" s="97"/>
      <c r="AD16" s="97"/>
      <c r="AE16" s="98">
        <f>COUNTIF(SPOTURI!D:D,$AB16)</f>
        <v>0</v>
      </c>
      <c r="AF16" s="97"/>
      <c r="AG16" s="99">
        <f t="shared" si="2"/>
        <v>0</v>
      </c>
      <c r="AH16" s="97"/>
      <c r="AI16" s="97"/>
      <c r="AJ16" s="98">
        <f>SUMIF(SPOTURI!D:D,$AB16,SPOTURI!F:F)</f>
        <v>0</v>
      </c>
      <c r="AK16" s="97"/>
      <c r="AL16" s="99">
        <f t="shared" si="3"/>
        <v>0</v>
      </c>
    </row>
    <row r="17" ht="25.5" spans="2:38">
      <c r="B17" s="48" t="s">
        <v>48</v>
      </c>
      <c r="C17" s="49"/>
      <c r="D17" s="49"/>
      <c r="E17" s="49"/>
      <c r="F17" s="49"/>
      <c r="G17" s="50">
        <f>COUNTIFS(INFORMATIVE!E:E,$B17,INFORMATIVE!F:F,"DA")</f>
        <v>0</v>
      </c>
      <c r="H17" s="50">
        <f>COUNTIFS(INFORMATIVE!E:E,$B17,INFORMATIVE!F:F,"NU")</f>
        <v>0</v>
      </c>
      <c r="I17" s="49"/>
      <c r="J17" s="49"/>
      <c r="K17" s="66">
        <f t="shared" si="4"/>
        <v>0</v>
      </c>
      <c r="L17" s="66">
        <f t="shared" si="5"/>
        <v>0</v>
      </c>
      <c r="M17" s="67"/>
      <c r="N17" s="68" t="s">
        <v>48</v>
      </c>
      <c r="O17" s="69"/>
      <c r="P17" s="69"/>
      <c r="Q17" s="80">
        <f>SUMIF(PROMOVARE!F:F,$N17,PROMOVARE!H:H)</f>
        <v>0</v>
      </c>
      <c r="R17" s="69"/>
      <c r="S17" s="81">
        <f t="shared" si="0"/>
        <v>0</v>
      </c>
      <c r="T17" s="82"/>
      <c r="U17" s="83" t="s">
        <v>48</v>
      </c>
      <c r="V17" s="84"/>
      <c r="W17" s="84"/>
      <c r="X17" s="85">
        <f>COUNTIF(DEZBATERE!F:F,$U17)</f>
        <v>0</v>
      </c>
      <c r="Y17" s="84"/>
      <c r="Z17" s="95">
        <f t="shared" si="1"/>
        <v>0</v>
      </c>
      <c r="AA17" s="82"/>
      <c r="AB17" s="96" t="s">
        <v>48</v>
      </c>
      <c r="AC17" s="97"/>
      <c r="AD17" s="97"/>
      <c r="AE17" s="98">
        <f>COUNTIF(SPOTURI!D:D,$AB17)</f>
        <v>0</v>
      </c>
      <c r="AF17" s="97"/>
      <c r="AG17" s="99">
        <f t="shared" si="2"/>
        <v>0</v>
      </c>
      <c r="AH17" s="97"/>
      <c r="AI17" s="97"/>
      <c r="AJ17" s="98">
        <f>SUMIF(SPOTURI!D:D,$AB17,SPOTURI!F:F)</f>
        <v>0</v>
      </c>
      <c r="AK17" s="97"/>
      <c r="AL17" s="99">
        <f t="shared" si="3"/>
        <v>0</v>
      </c>
    </row>
    <row r="18" ht="25.5" spans="2:38">
      <c r="B18" s="48" t="s">
        <v>49</v>
      </c>
      <c r="C18" s="49"/>
      <c r="D18" s="49"/>
      <c r="E18" s="49"/>
      <c r="F18" s="49"/>
      <c r="G18" s="50">
        <f>COUNTIFS(INFORMATIVE!E:E,$B18,INFORMATIVE!F:F,"DA")</f>
        <v>0</v>
      </c>
      <c r="H18" s="50">
        <f>COUNTIFS(INFORMATIVE!E:E,$B18,INFORMATIVE!F:F,"NU")</f>
        <v>0</v>
      </c>
      <c r="I18" s="49"/>
      <c r="J18" s="49"/>
      <c r="K18" s="66">
        <f t="shared" si="4"/>
        <v>0</v>
      </c>
      <c r="L18" s="66">
        <f t="shared" si="5"/>
        <v>0</v>
      </c>
      <c r="M18" s="67"/>
      <c r="N18" s="68" t="s">
        <v>49</v>
      </c>
      <c r="O18" s="69"/>
      <c r="P18" s="69"/>
      <c r="Q18" s="80">
        <f>SUMIF(PROMOVARE!F:F,$N18,PROMOVARE!H:H)</f>
        <v>0</v>
      </c>
      <c r="R18" s="69"/>
      <c r="S18" s="81">
        <f t="shared" si="0"/>
        <v>0</v>
      </c>
      <c r="T18" s="82"/>
      <c r="U18" s="83" t="s">
        <v>49</v>
      </c>
      <c r="V18" s="84"/>
      <c r="W18" s="84"/>
      <c r="X18" s="85">
        <f>COUNTIF(DEZBATERE!F:F,$U18)</f>
        <v>0</v>
      </c>
      <c r="Y18" s="84"/>
      <c r="Z18" s="95">
        <f t="shared" si="1"/>
        <v>0</v>
      </c>
      <c r="AA18" s="82"/>
      <c r="AB18" s="96" t="s">
        <v>49</v>
      </c>
      <c r="AC18" s="97"/>
      <c r="AD18" s="97"/>
      <c r="AE18" s="98">
        <f>COUNTIF(SPOTURI!D:D,$AB18)</f>
        <v>0</v>
      </c>
      <c r="AF18" s="97"/>
      <c r="AG18" s="99">
        <f t="shared" si="2"/>
        <v>0</v>
      </c>
      <c r="AH18" s="97"/>
      <c r="AI18" s="97"/>
      <c r="AJ18" s="98">
        <f>SUMIF(SPOTURI!D:D,$AB18,SPOTURI!F:F)</f>
        <v>0</v>
      </c>
      <c r="AK18" s="97"/>
      <c r="AL18" s="99">
        <f t="shared" si="3"/>
        <v>0</v>
      </c>
    </row>
    <row r="19" ht="26.5" customHeight="1" spans="2:38">
      <c r="B19" s="48" t="s">
        <v>50</v>
      </c>
      <c r="C19" s="49"/>
      <c r="D19" s="49"/>
      <c r="E19" s="49"/>
      <c r="F19" s="49"/>
      <c r="G19" s="50">
        <f>COUNTIFS(INFORMATIVE!E:E,$B19,INFORMATIVE!F:F,"DA")</f>
        <v>0</v>
      </c>
      <c r="H19" s="50">
        <f>COUNTIFS(INFORMATIVE!E:E,$B19,INFORMATIVE!F:F,"NU")</f>
        <v>0</v>
      </c>
      <c r="I19" s="49"/>
      <c r="J19" s="49"/>
      <c r="K19" s="66">
        <f t="shared" si="4"/>
        <v>0</v>
      </c>
      <c r="L19" s="66">
        <f t="shared" si="5"/>
        <v>0</v>
      </c>
      <c r="M19" s="67"/>
      <c r="N19" s="68" t="s">
        <v>50</v>
      </c>
      <c r="O19" s="69"/>
      <c r="P19" s="69"/>
      <c r="Q19" s="80">
        <f>SUMIF(PROMOVARE!F:F,$N19,PROMOVARE!H:H)</f>
        <v>0</v>
      </c>
      <c r="R19" s="69"/>
      <c r="S19" s="81">
        <f t="shared" si="0"/>
        <v>0</v>
      </c>
      <c r="T19" s="82"/>
      <c r="U19" s="83" t="s">
        <v>50</v>
      </c>
      <c r="V19" s="84"/>
      <c r="W19" s="84"/>
      <c r="X19" s="85">
        <f>COUNTIF(DEZBATERE!F:F,$U19)</f>
        <v>0</v>
      </c>
      <c r="Y19" s="84"/>
      <c r="Z19" s="95">
        <f t="shared" si="1"/>
        <v>0</v>
      </c>
      <c r="AA19" s="82"/>
      <c r="AB19" s="96" t="s">
        <v>50</v>
      </c>
      <c r="AC19" s="97"/>
      <c r="AD19" s="97"/>
      <c r="AE19" s="98">
        <f>COUNTIF(SPOTURI!D:D,$AB19)</f>
        <v>0</v>
      </c>
      <c r="AF19" s="97"/>
      <c r="AG19" s="99">
        <f t="shared" si="2"/>
        <v>0</v>
      </c>
      <c r="AH19" s="97"/>
      <c r="AI19" s="97"/>
      <c r="AJ19" s="98">
        <f>SUMIF(SPOTURI!D:D,$AB19,SPOTURI!F:F)</f>
        <v>0</v>
      </c>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topLeftCell="A6" workbookViewId="0">
      <selection activeCell="C6" sqref="C6:R6"/>
    </sheetView>
  </sheetViews>
  <sheetFormatPr defaultColWidth="9" defaultRowHeight="12.75"/>
  <cols>
    <col min="1" max="1" width="10.7238095238095" style="4" customWidth="1"/>
    <col min="2" max="2" width="4.54285714285714" style="4" customWidth="1"/>
    <col min="3" max="8" width="8.81904761904762" style="4"/>
    <col min="9" max="9" width="10" style="4" customWidth="1"/>
    <col min="10" max="15" width="8.81904761904762" style="4"/>
    <col min="16" max="16" width="8.81904761904762" style="4" customWidth="1"/>
    <col min="17" max="17" width="8.81904761904762" style="4"/>
    <col min="18" max="18" width="1.26666666666667" style="4" customWidth="1"/>
    <col min="19" max="241" width="8.81904761904762" style="4"/>
    <col min="242" max="242" width="2.72380952380952" style="4" customWidth="1"/>
    <col min="243" max="243" width="4.54285714285714" style="4" customWidth="1"/>
    <col min="244" max="258" width="8.81904761904762" style="4"/>
    <col min="259" max="259" width="10.7238095238095" style="4" customWidth="1"/>
    <col min="260" max="497" width="8.81904761904762" style="4"/>
    <col min="498" max="498" width="2.72380952380952" style="4" customWidth="1"/>
    <col min="499" max="499" width="4.54285714285714" style="4" customWidth="1"/>
    <col min="500" max="514" width="8.81904761904762" style="4"/>
    <col min="515" max="515" width="10.7238095238095" style="4" customWidth="1"/>
    <col min="516" max="753" width="8.81904761904762" style="4"/>
    <col min="754" max="754" width="2.72380952380952" style="4" customWidth="1"/>
    <col min="755" max="755" width="4.54285714285714" style="4" customWidth="1"/>
    <col min="756" max="770" width="8.81904761904762" style="4"/>
    <col min="771" max="771" width="10.7238095238095" style="4" customWidth="1"/>
    <col min="772" max="1009" width="8.81904761904762" style="4"/>
    <col min="1010" max="1010" width="2.72380952380952" style="4" customWidth="1"/>
    <col min="1011" max="1011" width="4.54285714285714" style="4" customWidth="1"/>
    <col min="1012" max="1026" width="8.81904761904762" style="4"/>
    <col min="1027" max="1027" width="10.7238095238095" style="4" customWidth="1"/>
    <col min="1028" max="1265" width="8.81904761904762" style="4"/>
    <col min="1266" max="1266" width="2.72380952380952" style="4" customWidth="1"/>
    <col min="1267" max="1267" width="4.54285714285714" style="4" customWidth="1"/>
    <col min="1268" max="1282" width="8.81904761904762" style="4"/>
    <col min="1283" max="1283" width="10.7238095238095" style="4" customWidth="1"/>
    <col min="1284" max="1521" width="8.81904761904762" style="4"/>
    <col min="1522" max="1522" width="2.72380952380952" style="4" customWidth="1"/>
    <col min="1523" max="1523" width="4.54285714285714" style="4" customWidth="1"/>
    <col min="1524" max="1538" width="8.81904761904762" style="4"/>
    <col min="1539" max="1539" width="10.7238095238095" style="4" customWidth="1"/>
    <col min="1540" max="1777" width="8.81904761904762" style="4"/>
    <col min="1778" max="1778" width="2.72380952380952" style="4" customWidth="1"/>
    <col min="1779" max="1779" width="4.54285714285714" style="4" customWidth="1"/>
    <col min="1780" max="1794" width="8.81904761904762" style="4"/>
    <col min="1795" max="1795" width="10.7238095238095" style="4" customWidth="1"/>
    <col min="1796" max="2033" width="8.81904761904762" style="4"/>
    <col min="2034" max="2034" width="2.72380952380952" style="4" customWidth="1"/>
    <col min="2035" max="2035" width="4.54285714285714" style="4" customWidth="1"/>
    <col min="2036" max="2050" width="8.81904761904762" style="4"/>
    <col min="2051" max="2051" width="10.7238095238095" style="4" customWidth="1"/>
    <col min="2052" max="2289" width="8.81904761904762" style="4"/>
    <col min="2290" max="2290" width="2.72380952380952" style="4" customWidth="1"/>
    <col min="2291" max="2291" width="4.54285714285714" style="4" customWidth="1"/>
    <col min="2292" max="2306" width="8.81904761904762" style="4"/>
    <col min="2307" max="2307" width="10.7238095238095" style="4" customWidth="1"/>
    <col min="2308" max="2545" width="8.81904761904762" style="4"/>
    <col min="2546" max="2546" width="2.72380952380952" style="4" customWidth="1"/>
    <col min="2547" max="2547" width="4.54285714285714" style="4" customWidth="1"/>
    <col min="2548" max="2562" width="8.81904761904762" style="4"/>
    <col min="2563" max="2563" width="10.7238095238095" style="4" customWidth="1"/>
    <col min="2564" max="2801" width="8.81904761904762" style="4"/>
    <col min="2802" max="2802" width="2.72380952380952" style="4" customWidth="1"/>
    <col min="2803" max="2803" width="4.54285714285714" style="4" customWidth="1"/>
    <col min="2804" max="2818" width="8.81904761904762" style="4"/>
    <col min="2819" max="2819" width="10.7238095238095" style="4" customWidth="1"/>
    <col min="2820" max="3057" width="8.81904761904762" style="4"/>
    <col min="3058" max="3058" width="2.72380952380952" style="4" customWidth="1"/>
    <col min="3059" max="3059" width="4.54285714285714" style="4" customWidth="1"/>
    <col min="3060" max="3074" width="8.81904761904762" style="4"/>
    <col min="3075" max="3075" width="10.7238095238095" style="4" customWidth="1"/>
    <col min="3076" max="3313" width="8.81904761904762" style="4"/>
    <col min="3314" max="3314" width="2.72380952380952" style="4" customWidth="1"/>
    <col min="3315" max="3315" width="4.54285714285714" style="4" customWidth="1"/>
    <col min="3316" max="3330" width="8.81904761904762" style="4"/>
    <col min="3331" max="3331" width="10.7238095238095" style="4" customWidth="1"/>
    <col min="3332" max="3569" width="8.81904761904762" style="4"/>
    <col min="3570" max="3570" width="2.72380952380952" style="4" customWidth="1"/>
    <col min="3571" max="3571" width="4.54285714285714" style="4" customWidth="1"/>
    <col min="3572" max="3586" width="8.81904761904762" style="4"/>
    <col min="3587" max="3587" width="10.7238095238095" style="4" customWidth="1"/>
    <col min="3588" max="3825" width="8.81904761904762" style="4"/>
    <col min="3826" max="3826" width="2.72380952380952" style="4" customWidth="1"/>
    <col min="3827" max="3827" width="4.54285714285714" style="4" customWidth="1"/>
    <col min="3828" max="3842" width="8.81904761904762" style="4"/>
    <col min="3843" max="3843" width="10.7238095238095" style="4" customWidth="1"/>
    <col min="3844" max="4081" width="8.81904761904762" style="4"/>
    <col min="4082" max="4082" width="2.72380952380952" style="4" customWidth="1"/>
    <col min="4083" max="4083" width="4.54285714285714" style="4" customWidth="1"/>
    <col min="4084" max="4098" width="8.81904761904762" style="4"/>
    <col min="4099" max="4099" width="10.7238095238095" style="4" customWidth="1"/>
    <col min="4100" max="4337" width="8.81904761904762" style="4"/>
    <col min="4338" max="4338" width="2.72380952380952" style="4" customWidth="1"/>
    <col min="4339" max="4339" width="4.54285714285714" style="4" customWidth="1"/>
    <col min="4340" max="4354" width="8.81904761904762" style="4"/>
    <col min="4355" max="4355" width="10.7238095238095" style="4" customWidth="1"/>
    <col min="4356" max="4593" width="8.81904761904762" style="4"/>
    <col min="4594" max="4594" width="2.72380952380952" style="4" customWidth="1"/>
    <col min="4595" max="4595" width="4.54285714285714" style="4" customWidth="1"/>
    <col min="4596" max="4610" width="8.81904761904762" style="4"/>
    <col min="4611" max="4611" width="10.7238095238095" style="4" customWidth="1"/>
    <col min="4612" max="4849" width="8.81904761904762" style="4"/>
    <col min="4850" max="4850" width="2.72380952380952" style="4" customWidth="1"/>
    <col min="4851" max="4851" width="4.54285714285714" style="4" customWidth="1"/>
    <col min="4852" max="4866" width="8.81904761904762" style="4"/>
    <col min="4867" max="4867" width="10.7238095238095" style="4" customWidth="1"/>
    <col min="4868" max="5105" width="8.81904761904762" style="4"/>
    <col min="5106" max="5106" width="2.72380952380952" style="4" customWidth="1"/>
    <col min="5107" max="5107" width="4.54285714285714" style="4" customWidth="1"/>
    <col min="5108" max="5122" width="8.81904761904762" style="4"/>
    <col min="5123" max="5123" width="10.7238095238095" style="4" customWidth="1"/>
    <col min="5124" max="5361" width="8.81904761904762" style="4"/>
    <col min="5362" max="5362" width="2.72380952380952" style="4" customWidth="1"/>
    <col min="5363" max="5363" width="4.54285714285714" style="4" customWidth="1"/>
    <col min="5364" max="5378" width="8.81904761904762" style="4"/>
    <col min="5379" max="5379" width="10.7238095238095" style="4" customWidth="1"/>
    <col min="5380" max="5617" width="8.81904761904762" style="4"/>
    <col min="5618" max="5618" width="2.72380952380952" style="4" customWidth="1"/>
    <col min="5619" max="5619" width="4.54285714285714" style="4" customWidth="1"/>
    <col min="5620" max="5634" width="8.81904761904762" style="4"/>
    <col min="5635" max="5635" width="10.7238095238095" style="4" customWidth="1"/>
    <col min="5636" max="5873" width="8.81904761904762" style="4"/>
    <col min="5874" max="5874" width="2.72380952380952" style="4" customWidth="1"/>
    <col min="5875" max="5875" width="4.54285714285714" style="4" customWidth="1"/>
    <col min="5876" max="5890" width="8.81904761904762" style="4"/>
    <col min="5891" max="5891" width="10.7238095238095" style="4" customWidth="1"/>
    <col min="5892" max="6129" width="8.81904761904762" style="4"/>
    <col min="6130" max="6130" width="2.72380952380952" style="4" customWidth="1"/>
    <col min="6131" max="6131" width="4.54285714285714" style="4" customWidth="1"/>
    <col min="6132" max="6146" width="8.81904761904762" style="4"/>
    <col min="6147" max="6147" width="10.7238095238095" style="4" customWidth="1"/>
    <col min="6148" max="6385" width="8.81904761904762" style="4"/>
    <col min="6386" max="6386" width="2.72380952380952" style="4" customWidth="1"/>
    <col min="6387" max="6387" width="4.54285714285714" style="4" customWidth="1"/>
    <col min="6388" max="6402" width="8.81904761904762" style="4"/>
    <col min="6403" max="6403" width="10.7238095238095" style="4" customWidth="1"/>
    <col min="6404" max="6641" width="8.81904761904762" style="4"/>
    <col min="6642" max="6642" width="2.72380952380952" style="4" customWidth="1"/>
    <col min="6643" max="6643" width="4.54285714285714" style="4" customWidth="1"/>
    <col min="6644" max="6658" width="8.81904761904762" style="4"/>
    <col min="6659" max="6659" width="10.7238095238095" style="4" customWidth="1"/>
    <col min="6660" max="6897" width="8.81904761904762" style="4"/>
    <col min="6898" max="6898" width="2.72380952380952" style="4" customWidth="1"/>
    <col min="6899" max="6899" width="4.54285714285714" style="4" customWidth="1"/>
    <col min="6900" max="6914" width="8.81904761904762" style="4"/>
    <col min="6915" max="6915" width="10.7238095238095" style="4" customWidth="1"/>
    <col min="6916" max="7153" width="8.81904761904762" style="4"/>
    <col min="7154" max="7154" width="2.72380952380952" style="4" customWidth="1"/>
    <col min="7155" max="7155" width="4.54285714285714" style="4" customWidth="1"/>
    <col min="7156" max="7170" width="8.81904761904762" style="4"/>
    <col min="7171" max="7171" width="10.7238095238095" style="4" customWidth="1"/>
    <col min="7172" max="7409" width="8.81904761904762" style="4"/>
    <col min="7410" max="7410" width="2.72380952380952" style="4" customWidth="1"/>
    <col min="7411" max="7411" width="4.54285714285714" style="4" customWidth="1"/>
    <col min="7412" max="7426" width="8.81904761904762" style="4"/>
    <col min="7427" max="7427" width="10.7238095238095" style="4" customWidth="1"/>
    <col min="7428" max="7665" width="8.81904761904762" style="4"/>
    <col min="7666" max="7666" width="2.72380952380952" style="4" customWidth="1"/>
    <col min="7667" max="7667" width="4.54285714285714" style="4" customWidth="1"/>
    <col min="7668" max="7682" width="8.81904761904762" style="4"/>
    <col min="7683" max="7683" width="10.7238095238095" style="4" customWidth="1"/>
    <col min="7684" max="7921" width="8.81904761904762" style="4"/>
    <col min="7922" max="7922" width="2.72380952380952" style="4" customWidth="1"/>
    <col min="7923" max="7923" width="4.54285714285714" style="4" customWidth="1"/>
    <col min="7924" max="7938" width="8.81904761904762" style="4"/>
    <col min="7939" max="7939" width="10.7238095238095" style="4" customWidth="1"/>
    <col min="7940" max="8177" width="8.81904761904762" style="4"/>
    <col min="8178" max="8178" width="2.72380952380952" style="4" customWidth="1"/>
    <col min="8179" max="8179" width="4.54285714285714" style="4" customWidth="1"/>
    <col min="8180" max="8194" width="8.81904761904762" style="4"/>
    <col min="8195" max="8195" width="10.7238095238095" style="4" customWidth="1"/>
    <col min="8196" max="8433" width="8.81904761904762" style="4"/>
    <col min="8434" max="8434" width="2.72380952380952" style="4" customWidth="1"/>
    <col min="8435" max="8435" width="4.54285714285714" style="4" customWidth="1"/>
    <col min="8436" max="8450" width="8.81904761904762" style="4"/>
    <col min="8451" max="8451" width="10.7238095238095" style="4" customWidth="1"/>
    <col min="8452" max="8689" width="8.81904761904762" style="4"/>
    <col min="8690" max="8690" width="2.72380952380952" style="4" customWidth="1"/>
    <col min="8691" max="8691" width="4.54285714285714" style="4" customWidth="1"/>
    <col min="8692" max="8706" width="8.81904761904762" style="4"/>
    <col min="8707" max="8707" width="10.7238095238095" style="4" customWidth="1"/>
    <col min="8708" max="8945" width="8.81904761904762" style="4"/>
    <col min="8946" max="8946" width="2.72380952380952" style="4" customWidth="1"/>
    <col min="8947" max="8947" width="4.54285714285714" style="4" customWidth="1"/>
    <col min="8948" max="8962" width="8.81904761904762" style="4"/>
    <col min="8963" max="8963" width="10.7238095238095" style="4" customWidth="1"/>
    <col min="8964" max="9201" width="8.81904761904762" style="4"/>
    <col min="9202" max="9202" width="2.72380952380952" style="4" customWidth="1"/>
    <col min="9203" max="9203" width="4.54285714285714" style="4" customWidth="1"/>
    <col min="9204" max="9218" width="8.81904761904762" style="4"/>
    <col min="9219" max="9219" width="10.7238095238095" style="4" customWidth="1"/>
    <col min="9220" max="9457" width="8.81904761904762" style="4"/>
    <col min="9458" max="9458" width="2.72380952380952" style="4" customWidth="1"/>
    <col min="9459" max="9459" width="4.54285714285714" style="4" customWidth="1"/>
    <col min="9460" max="9474" width="8.81904761904762" style="4"/>
    <col min="9475" max="9475" width="10.7238095238095" style="4" customWidth="1"/>
    <col min="9476" max="9713" width="8.81904761904762" style="4"/>
    <col min="9714" max="9714" width="2.72380952380952" style="4" customWidth="1"/>
    <col min="9715" max="9715" width="4.54285714285714" style="4" customWidth="1"/>
    <col min="9716" max="9730" width="8.81904761904762" style="4"/>
    <col min="9731" max="9731" width="10.7238095238095" style="4" customWidth="1"/>
    <col min="9732" max="9969" width="8.81904761904762" style="4"/>
    <col min="9970" max="9970" width="2.72380952380952" style="4" customWidth="1"/>
    <col min="9971" max="9971" width="4.54285714285714" style="4" customWidth="1"/>
    <col min="9972" max="9986" width="8.81904761904762" style="4"/>
    <col min="9987" max="9987" width="10.7238095238095" style="4" customWidth="1"/>
    <col min="9988" max="10225" width="8.81904761904762" style="4"/>
    <col min="10226" max="10226" width="2.72380952380952" style="4" customWidth="1"/>
    <col min="10227" max="10227" width="4.54285714285714" style="4" customWidth="1"/>
    <col min="10228" max="10242" width="8.81904761904762" style="4"/>
    <col min="10243" max="10243" width="10.7238095238095" style="4" customWidth="1"/>
    <col min="10244" max="10481" width="8.81904761904762" style="4"/>
    <col min="10482" max="10482" width="2.72380952380952" style="4" customWidth="1"/>
    <col min="10483" max="10483" width="4.54285714285714" style="4" customWidth="1"/>
    <col min="10484" max="10498" width="8.81904761904762" style="4"/>
    <col min="10499" max="10499" width="10.7238095238095" style="4" customWidth="1"/>
    <col min="10500" max="10737" width="8.81904761904762" style="4"/>
    <col min="10738" max="10738" width="2.72380952380952" style="4" customWidth="1"/>
    <col min="10739" max="10739" width="4.54285714285714" style="4" customWidth="1"/>
    <col min="10740" max="10754" width="8.81904761904762" style="4"/>
    <col min="10755" max="10755" width="10.7238095238095" style="4" customWidth="1"/>
    <col min="10756" max="10993" width="8.81904761904762" style="4"/>
    <col min="10994" max="10994" width="2.72380952380952" style="4" customWidth="1"/>
    <col min="10995" max="10995" width="4.54285714285714" style="4" customWidth="1"/>
    <col min="10996" max="11010" width="8.81904761904762" style="4"/>
    <col min="11011" max="11011" width="10.7238095238095" style="4" customWidth="1"/>
    <col min="11012" max="11249" width="8.81904761904762" style="4"/>
    <col min="11250" max="11250" width="2.72380952380952" style="4" customWidth="1"/>
    <col min="11251" max="11251" width="4.54285714285714" style="4" customWidth="1"/>
    <col min="11252" max="11266" width="8.81904761904762" style="4"/>
    <col min="11267" max="11267" width="10.7238095238095" style="4" customWidth="1"/>
    <col min="11268" max="11505" width="8.81904761904762" style="4"/>
    <col min="11506" max="11506" width="2.72380952380952" style="4" customWidth="1"/>
    <col min="11507" max="11507" width="4.54285714285714" style="4" customWidth="1"/>
    <col min="11508" max="11522" width="8.81904761904762" style="4"/>
    <col min="11523" max="11523" width="10.7238095238095" style="4" customWidth="1"/>
    <col min="11524" max="11761" width="8.81904761904762" style="4"/>
    <col min="11762" max="11762" width="2.72380952380952" style="4" customWidth="1"/>
    <col min="11763" max="11763" width="4.54285714285714" style="4" customWidth="1"/>
    <col min="11764" max="11778" width="8.81904761904762" style="4"/>
    <col min="11779" max="11779" width="10.7238095238095" style="4" customWidth="1"/>
    <col min="11780" max="12017" width="8.81904761904762" style="4"/>
    <col min="12018" max="12018" width="2.72380952380952" style="4" customWidth="1"/>
    <col min="12019" max="12019" width="4.54285714285714" style="4" customWidth="1"/>
    <col min="12020" max="12034" width="8.81904761904762" style="4"/>
    <col min="12035" max="12035" width="10.7238095238095" style="4" customWidth="1"/>
    <col min="12036" max="12273" width="8.81904761904762" style="4"/>
    <col min="12274" max="12274" width="2.72380952380952" style="4" customWidth="1"/>
    <col min="12275" max="12275" width="4.54285714285714" style="4" customWidth="1"/>
    <col min="12276" max="12290" width="8.81904761904762" style="4"/>
    <col min="12291" max="12291" width="10.7238095238095" style="4" customWidth="1"/>
    <col min="12292" max="12529" width="8.81904761904762" style="4"/>
    <col min="12530" max="12530" width="2.72380952380952" style="4" customWidth="1"/>
    <col min="12531" max="12531" width="4.54285714285714" style="4" customWidth="1"/>
    <col min="12532" max="12546" width="8.81904761904762" style="4"/>
    <col min="12547" max="12547" width="10.7238095238095" style="4" customWidth="1"/>
    <col min="12548" max="12785" width="8.81904761904762" style="4"/>
    <col min="12786" max="12786" width="2.72380952380952" style="4" customWidth="1"/>
    <col min="12787" max="12787" width="4.54285714285714" style="4" customWidth="1"/>
    <col min="12788" max="12802" width="8.81904761904762" style="4"/>
    <col min="12803" max="12803" width="10.7238095238095" style="4" customWidth="1"/>
    <col min="12804" max="13041" width="8.81904761904762" style="4"/>
    <col min="13042" max="13042" width="2.72380952380952" style="4" customWidth="1"/>
    <col min="13043" max="13043" width="4.54285714285714" style="4" customWidth="1"/>
    <col min="13044" max="13058" width="8.81904761904762" style="4"/>
    <col min="13059" max="13059" width="10.7238095238095" style="4" customWidth="1"/>
    <col min="13060" max="13297" width="8.81904761904762" style="4"/>
    <col min="13298" max="13298" width="2.72380952380952" style="4" customWidth="1"/>
    <col min="13299" max="13299" width="4.54285714285714" style="4" customWidth="1"/>
    <col min="13300" max="13314" width="8.81904761904762" style="4"/>
    <col min="13315" max="13315" width="10.7238095238095" style="4" customWidth="1"/>
    <col min="13316" max="13553" width="8.81904761904762" style="4"/>
    <col min="13554" max="13554" width="2.72380952380952" style="4" customWidth="1"/>
    <col min="13555" max="13555" width="4.54285714285714" style="4" customWidth="1"/>
    <col min="13556" max="13570" width="8.81904761904762" style="4"/>
    <col min="13571" max="13571" width="10.7238095238095" style="4" customWidth="1"/>
    <col min="13572" max="13809" width="8.81904761904762" style="4"/>
    <col min="13810" max="13810" width="2.72380952380952" style="4" customWidth="1"/>
    <col min="13811" max="13811" width="4.54285714285714" style="4" customWidth="1"/>
    <col min="13812" max="13826" width="8.81904761904762" style="4"/>
    <col min="13827" max="13827" width="10.7238095238095" style="4" customWidth="1"/>
    <col min="13828" max="14065" width="8.81904761904762" style="4"/>
    <col min="14066" max="14066" width="2.72380952380952" style="4" customWidth="1"/>
    <col min="14067" max="14067" width="4.54285714285714" style="4" customWidth="1"/>
    <col min="14068" max="14082" width="8.81904761904762" style="4"/>
    <col min="14083" max="14083" width="10.7238095238095" style="4" customWidth="1"/>
    <col min="14084" max="14321" width="8.81904761904762" style="4"/>
    <col min="14322" max="14322" width="2.72380952380952" style="4" customWidth="1"/>
    <col min="14323" max="14323" width="4.54285714285714" style="4" customWidth="1"/>
    <col min="14324" max="14338" width="8.81904761904762" style="4"/>
    <col min="14339" max="14339" width="10.7238095238095" style="4" customWidth="1"/>
    <col min="14340" max="14577" width="8.81904761904762" style="4"/>
    <col min="14578" max="14578" width="2.72380952380952" style="4" customWidth="1"/>
    <col min="14579" max="14579" width="4.54285714285714" style="4" customWidth="1"/>
    <col min="14580" max="14594" width="8.81904761904762" style="4"/>
    <col min="14595" max="14595" width="10.7238095238095" style="4" customWidth="1"/>
    <col min="14596" max="14833" width="8.81904761904762" style="4"/>
    <col min="14834" max="14834" width="2.72380952380952" style="4" customWidth="1"/>
    <col min="14835" max="14835" width="4.54285714285714" style="4" customWidth="1"/>
    <col min="14836" max="14850" width="8.81904761904762" style="4"/>
    <col min="14851" max="14851" width="10.7238095238095" style="4" customWidth="1"/>
    <col min="14852" max="15089" width="8.81904761904762" style="4"/>
    <col min="15090" max="15090" width="2.72380952380952" style="4" customWidth="1"/>
    <col min="15091" max="15091" width="4.54285714285714" style="4" customWidth="1"/>
    <col min="15092" max="15106" width="8.81904761904762" style="4"/>
    <col min="15107" max="15107" width="10.7238095238095" style="4" customWidth="1"/>
    <col min="15108" max="15345" width="8.81904761904762" style="4"/>
    <col min="15346" max="15346" width="2.72380952380952" style="4" customWidth="1"/>
    <col min="15347" max="15347" width="4.54285714285714" style="4" customWidth="1"/>
    <col min="15348" max="15362" width="8.81904761904762" style="4"/>
    <col min="15363" max="15363" width="10.7238095238095" style="4" customWidth="1"/>
    <col min="15364" max="15601" width="8.81904761904762" style="4"/>
    <col min="15602" max="15602" width="2.72380952380952" style="4" customWidth="1"/>
    <col min="15603" max="15603" width="4.54285714285714" style="4" customWidth="1"/>
    <col min="15604" max="15618" width="8.81904761904762" style="4"/>
    <col min="15619" max="15619" width="10.7238095238095" style="4" customWidth="1"/>
    <col min="15620" max="15857" width="8.81904761904762" style="4"/>
    <col min="15858" max="15858" width="2.72380952380952" style="4" customWidth="1"/>
    <col min="15859" max="15859" width="4.54285714285714" style="4" customWidth="1"/>
    <col min="15860" max="15874" width="8.81904761904762" style="4"/>
    <col min="15875" max="15875" width="10.7238095238095" style="4" customWidth="1"/>
    <col min="15876" max="16113" width="8.81904761904762" style="4"/>
    <col min="16114" max="16114" width="2.72380952380952" style="4" customWidth="1"/>
    <col min="16115" max="16115" width="4.54285714285714" style="4" customWidth="1"/>
    <col min="16116" max="16130" width="8.81904761904762" style="4"/>
    <col min="16131" max="16131" width="10.7238095238095" style="4" customWidth="1"/>
    <col min="16132" max="16369" width="8.81904761904762" style="4"/>
    <col min="16370" max="16384" width="8.81904761904762" style="4" customWidth="1"/>
  </cols>
  <sheetData>
    <row r="1" s="1" customFormat="1" ht="57.75" customHeight="1" spans="2:18">
      <c r="B1" s="5" t="s">
        <v>51</v>
      </c>
      <c r="C1" s="6"/>
      <c r="D1" s="6"/>
      <c r="E1" s="6"/>
      <c r="F1" s="6"/>
      <c r="G1" s="6"/>
      <c r="H1" s="6"/>
      <c r="I1" s="6"/>
      <c r="J1" s="31" t="s">
        <v>0</v>
      </c>
      <c r="K1" s="31"/>
      <c r="L1" s="31"/>
      <c r="M1" s="31"/>
      <c r="N1" s="31"/>
      <c r="O1" s="31"/>
      <c r="P1" s="31"/>
      <c r="Q1" s="31"/>
      <c r="R1" s="31"/>
    </row>
    <row r="2" s="2" customFormat="1" ht="18.75" customHeight="1" spans="2:18">
      <c r="B2" s="7" t="s">
        <v>52</v>
      </c>
      <c r="C2" s="7"/>
      <c r="D2" s="7"/>
      <c r="E2" s="7"/>
      <c r="F2" s="7"/>
      <c r="G2" s="7"/>
      <c r="H2" s="7"/>
      <c r="I2" s="7"/>
      <c r="J2" s="7"/>
      <c r="K2" s="7"/>
      <c r="L2" s="7"/>
      <c r="M2" s="7"/>
      <c r="N2" s="7"/>
      <c r="O2" s="7"/>
      <c r="P2" s="7"/>
      <c r="Q2" s="7"/>
      <c r="R2" s="7"/>
    </row>
    <row r="3" s="1" customFormat="1" ht="8.5" customHeight="1" spans="2:10">
      <c r="B3" s="8"/>
      <c r="C3" s="9"/>
      <c r="D3" s="9"/>
      <c r="E3" s="10"/>
      <c r="F3" s="10"/>
      <c r="G3" s="10"/>
      <c r="H3" s="11"/>
      <c r="I3" s="11"/>
      <c r="J3" s="11"/>
    </row>
    <row r="4" ht="31.15" customHeight="1" spans="2:18">
      <c r="B4" s="12" t="s">
        <v>53</v>
      </c>
      <c r="C4" s="12"/>
      <c r="D4" s="12"/>
      <c r="E4" s="12"/>
      <c r="F4" s="12"/>
      <c r="G4" s="12"/>
      <c r="H4" s="12"/>
      <c r="I4" s="12"/>
      <c r="J4" s="12"/>
      <c r="K4" s="12"/>
      <c r="L4" s="12"/>
      <c r="M4" s="12"/>
      <c r="N4" s="12"/>
      <c r="O4" s="12"/>
      <c r="P4" s="12"/>
      <c r="Q4" s="12"/>
      <c r="R4" s="12"/>
    </row>
    <row r="5" ht="133.15" customHeight="1" spans="2:18">
      <c r="B5" s="13">
        <v>1</v>
      </c>
      <c r="C5" s="14" t="s">
        <v>54</v>
      </c>
      <c r="D5" s="15"/>
      <c r="E5" s="15"/>
      <c r="F5" s="15"/>
      <c r="G5" s="15"/>
      <c r="H5" s="15"/>
      <c r="I5" s="15"/>
      <c r="J5" s="15"/>
      <c r="K5" s="15"/>
      <c r="L5" s="15"/>
      <c r="M5" s="15"/>
      <c r="N5" s="15"/>
      <c r="O5" s="15"/>
      <c r="P5" s="15"/>
      <c r="Q5" s="15"/>
      <c r="R5" s="15"/>
    </row>
    <row r="6" ht="31.5" customHeight="1" spans="2:18">
      <c r="B6" s="16">
        <v>2</v>
      </c>
      <c r="C6" s="14" t="s">
        <v>55</v>
      </c>
      <c r="D6" s="15"/>
      <c r="E6" s="15"/>
      <c r="F6" s="15"/>
      <c r="G6" s="15"/>
      <c r="H6" s="15"/>
      <c r="I6" s="15"/>
      <c r="J6" s="15"/>
      <c r="K6" s="15"/>
      <c r="L6" s="15"/>
      <c r="M6" s="15"/>
      <c r="N6" s="15"/>
      <c r="O6" s="15"/>
      <c r="P6" s="15"/>
      <c r="Q6" s="15"/>
      <c r="R6" s="15"/>
    </row>
    <row r="7" ht="15.75" spans="2:18">
      <c r="B7" s="16">
        <v>3</v>
      </c>
      <c r="C7" s="14" t="s">
        <v>56</v>
      </c>
      <c r="D7" s="15"/>
      <c r="E7" s="15"/>
      <c r="F7" s="15"/>
      <c r="G7" s="15"/>
      <c r="H7" s="15"/>
      <c r="I7" s="15"/>
      <c r="J7" s="15"/>
      <c r="K7" s="15"/>
      <c r="L7" s="15"/>
      <c r="M7" s="15"/>
      <c r="N7" s="15"/>
      <c r="O7" s="15"/>
      <c r="P7" s="15"/>
      <c r="Q7" s="15"/>
      <c r="R7" s="15"/>
    </row>
    <row r="8" ht="33" customHeight="1" spans="2:18">
      <c r="B8" s="16">
        <v>4</v>
      </c>
      <c r="C8" s="14" t="s">
        <v>57</v>
      </c>
      <c r="D8" s="15"/>
      <c r="E8" s="15"/>
      <c r="F8" s="15"/>
      <c r="G8" s="15"/>
      <c r="H8" s="15"/>
      <c r="I8" s="15"/>
      <c r="J8" s="15"/>
      <c r="K8" s="15"/>
      <c r="L8" s="15"/>
      <c r="M8" s="15"/>
      <c r="N8" s="15"/>
      <c r="O8" s="15"/>
      <c r="P8" s="15"/>
      <c r="Q8" s="15"/>
      <c r="R8" s="15"/>
    </row>
    <row r="9" ht="30.75" customHeight="1" spans="2:18">
      <c r="B9" s="16">
        <v>5</v>
      </c>
      <c r="C9" s="14" t="s">
        <v>58</v>
      </c>
      <c r="D9" s="15"/>
      <c r="E9" s="15"/>
      <c r="F9" s="15"/>
      <c r="G9" s="15"/>
      <c r="H9" s="15"/>
      <c r="I9" s="15"/>
      <c r="J9" s="15"/>
      <c r="K9" s="15"/>
      <c r="L9" s="15"/>
      <c r="M9" s="15"/>
      <c r="N9" s="15"/>
      <c r="O9" s="15"/>
      <c r="P9" s="15"/>
      <c r="Q9" s="15"/>
      <c r="R9" s="15"/>
    </row>
    <row r="10" ht="33.65" customHeight="1" spans="2:18">
      <c r="B10" s="16">
        <v>6</v>
      </c>
      <c r="C10" s="17" t="s">
        <v>59</v>
      </c>
      <c r="D10" s="18"/>
      <c r="E10" s="18"/>
      <c r="F10" s="18"/>
      <c r="G10" s="18"/>
      <c r="H10" s="18"/>
      <c r="I10" s="18"/>
      <c r="J10" s="18"/>
      <c r="K10" s="18"/>
      <c r="L10" s="18"/>
      <c r="M10" s="18"/>
      <c r="N10" s="18"/>
      <c r="O10" s="18"/>
      <c r="P10" s="18"/>
      <c r="Q10" s="18"/>
      <c r="R10" s="18"/>
    </row>
    <row r="11" ht="15.75" spans="2:18">
      <c r="B11" s="19"/>
      <c r="C11" s="20" t="s">
        <v>39</v>
      </c>
      <c r="D11" s="21"/>
      <c r="E11" s="21"/>
      <c r="F11" s="21"/>
      <c r="G11" s="21"/>
      <c r="H11" s="21"/>
      <c r="I11" s="21"/>
      <c r="J11" s="21"/>
      <c r="K11" s="21"/>
      <c r="L11" s="21"/>
      <c r="M11" s="21"/>
      <c r="N11" s="21"/>
      <c r="O11" s="21"/>
      <c r="P11" s="21"/>
      <c r="Q11" s="21"/>
      <c r="R11" s="21"/>
    </row>
    <row r="12" ht="16.15" customHeight="1" spans="2:18">
      <c r="B12" s="22"/>
      <c r="C12" s="23" t="s">
        <v>40</v>
      </c>
      <c r="D12" s="23"/>
      <c r="E12" s="23"/>
      <c r="F12" s="23"/>
      <c r="G12" s="23"/>
      <c r="H12" s="23"/>
      <c r="I12" s="23"/>
      <c r="J12" s="23"/>
      <c r="K12" s="23"/>
      <c r="L12" s="23"/>
      <c r="M12" s="23"/>
      <c r="N12" s="23"/>
      <c r="O12" s="23"/>
      <c r="P12" s="23"/>
      <c r="Q12" s="23"/>
      <c r="R12" s="32"/>
    </row>
    <row r="13" s="3" customFormat="1" ht="33" customHeight="1" spans="2:18">
      <c r="B13" s="16">
        <v>7</v>
      </c>
      <c r="C13" s="24" t="s">
        <v>60</v>
      </c>
      <c r="D13" s="25"/>
      <c r="E13" s="25"/>
      <c r="F13" s="25"/>
      <c r="G13" s="25"/>
      <c r="H13" s="25"/>
      <c r="I13" s="25"/>
      <c r="J13" s="25"/>
      <c r="K13" s="25"/>
      <c r="L13" s="25"/>
      <c r="M13" s="25"/>
      <c r="N13" s="25"/>
      <c r="O13" s="25"/>
      <c r="P13" s="25"/>
      <c r="Q13" s="25"/>
      <c r="R13" s="33"/>
    </row>
    <row r="14" ht="15" customHeight="1" spans="2:18">
      <c r="B14" s="26"/>
      <c r="C14" s="27" t="s">
        <v>41</v>
      </c>
      <c r="D14" s="10"/>
      <c r="E14" s="10"/>
      <c r="F14" s="10"/>
      <c r="G14" s="10"/>
      <c r="H14" s="10"/>
      <c r="I14" s="10"/>
      <c r="J14" s="10"/>
      <c r="K14" s="10"/>
      <c r="L14" s="10"/>
      <c r="M14" s="10"/>
      <c r="N14" s="10"/>
      <c r="O14" s="10"/>
      <c r="P14" s="10"/>
      <c r="Q14" s="10"/>
      <c r="R14" s="10"/>
    </row>
    <row r="15" ht="15" customHeight="1" spans="2:18">
      <c r="B15" s="26"/>
      <c r="C15" s="27" t="s">
        <v>42</v>
      </c>
      <c r="D15" s="10"/>
      <c r="E15" s="10"/>
      <c r="F15" s="10"/>
      <c r="G15" s="10"/>
      <c r="H15" s="10"/>
      <c r="I15" s="10"/>
      <c r="J15" s="10"/>
      <c r="K15" s="10"/>
      <c r="L15" s="10"/>
      <c r="M15" s="10"/>
      <c r="N15" s="10"/>
      <c r="O15" s="10"/>
      <c r="P15" s="10"/>
      <c r="Q15" s="10"/>
      <c r="R15" s="10"/>
    </row>
    <row r="16" ht="15" customHeight="1" spans="2:18">
      <c r="B16" s="26"/>
      <c r="C16" s="27" t="s">
        <v>18</v>
      </c>
      <c r="D16" s="10"/>
      <c r="E16" s="10"/>
      <c r="F16" s="10"/>
      <c r="G16" s="10"/>
      <c r="H16" s="10"/>
      <c r="I16" s="10"/>
      <c r="J16" s="10"/>
      <c r="K16" s="10"/>
      <c r="L16" s="10"/>
      <c r="M16" s="10"/>
      <c r="N16" s="10"/>
      <c r="O16" s="10"/>
      <c r="P16" s="10"/>
      <c r="Q16" s="10"/>
      <c r="R16" s="10"/>
    </row>
    <row r="17" ht="15" customHeight="1" spans="2:18">
      <c r="B17" s="26"/>
      <c r="C17" s="27" t="s">
        <v>43</v>
      </c>
      <c r="D17" s="10"/>
      <c r="E17" s="10"/>
      <c r="F17" s="10"/>
      <c r="G17" s="10"/>
      <c r="H17" s="10"/>
      <c r="I17" s="10"/>
      <c r="J17" s="10"/>
      <c r="K17" s="10"/>
      <c r="L17" s="10"/>
      <c r="M17" s="10"/>
      <c r="N17" s="10"/>
      <c r="O17" s="10"/>
      <c r="P17" s="10"/>
      <c r="Q17" s="10"/>
      <c r="R17" s="10"/>
    </row>
    <row r="18" ht="15" customHeight="1" spans="2:18">
      <c r="B18" s="26"/>
      <c r="C18" s="27" t="s">
        <v>44</v>
      </c>
      <c r="D18" s="10"/>
      <c r="E18" s="10"/>
      <c r="F18" s="10"/>
      <c r="G18" s="10"/>
      <c r="H18" s="10"/>
      <c r="I18" s="10"/>
      <c r="J18" s="10"/>
      <c r="K18" s="10"/>
      <c r="L18" s="10"/>
      <c r="M18" s="10"/>
      <c r="N18" s="10"/>
      <c r="O18" s="10"/>
      <c r="P18" s="10"/>
      <c r="Q18" s="10"/>
      <c r="R18" s="10"/>
    </row>
    <row r="19" ht="15" customHeight="1" spans="2:18">
      <c r="B19" s="26"/>
      <c r="C19" s="27" t="s">
        <v>45</v>
      </c>
      <c r="D19" s="10"/>
      <c r="E19" s="10"/>
      <c r="F19" s="10"/>
      <c r="G19" s="10"/>
      <c r="H19" s="10"/>
      <c r="I19" s="10"/>
      <c r="J19" s="10"/>
      <c r="K19" s="10"/>
      <c r="L19" s="10"/>
      <c r="M19" s="10"/>
      <c r="N19" s="10"/>
      <c r="O19" s="10"/>
      <c r="P19" s="10"/>
      <c r="Q19" s="10"/>
      <c r="R19" s="10"/>
    </row>
    <row r="20" ht="15" customHeight="1" spans="2:18">
      <c r="B20" s="26"/>
      <c r="C20" s="27" t="s">
        <v>46</v>
      </c>
      <c r="D20" s="10"/>
      <c r="E20" s="10"/>
      <c r="F20" s="10"/>
      <c r="G20" s="10"/>
      <c r="H20" s="10"/>
      <c r="I20" s="10"/>
      <c r="J20" s="10"/>
      <c r="K20" s="10"/>
      <c r="L20" s="10"/>
      <c r="M20" s="10"/>
      <c r="N20" s="10"/>
      <c r="O20" s="10"/>
      <c r="P20" s="10"/>
      <c r="Q20" s="10"/>
      <c r="R20" s="10"/>
    </row>
    <row r="21" ht="15" customHeight="1" spans="2:18">
      <c r="B21" s="26"/>
      <c r="C21" s="27" t="s">
        <v>47</v>
      </c>
      <c r="D21" s="10"/>
      <c r="E21" s="10"/>
      <c r="F21" s="10"/>
      <c r="G21" s="10"/>
      <c r="H21" s="10"/>
      <c r="I21" s="10"/>
      <c r="J21" s="10"/>
      <c r="K21" s="10"/>
      <c r="L21" s="10"/>
      <c r="M21" s="10"/>
      <c r="N21" s="10"/>
      <c r="O21" s="10"/>
      <c r="P21" s="10"/>
      <c r="Q21" s="10"/>
      <c r="R21" s="10"/>
    </row>
    <row r="22" ht="15" customHeight="1" spans="2:18">
      <c r="B22" s="26"/>
      <c r="C22" s="27" t="s">
        <v>48</v>
      </c>
      <c r="D22" s="10"/>
      <c r="E22" s="10"/>
      <c r="F22" s="10"/>
      <c r="G22" s="10"/>
      <c r="H22" s="10"/>
      <c r="I22" s="10"/>
      <c r="J22" s="10"/>
      <c r="K22" s="10"/>
      <c r="L22" s="10"/>
      <c r="M22" s="10"/>
      <c r="N22" s="10"/>
      <c r="O22" s="10"/>
      <c r="P22" s="10"/>
      <c r="Q22" s="10"/>
      <c r="R22" s="10"/>
    </row>
    <row r="23" ht="15" customHeight="1" spans="2:18">
      <c r="B23" s="26"/>
      <c r="C23" s="27" t="s">
        <v>49</v>
      </c>
      <c r="D23" s="10"/>
      <c r="E23" s="10"/>
      <c r="F23" s="10"/>
      <c r="G23" s="10"/>
      <c r="H23" s="10"/>
      <c r="I23" s="10"/>
      <c r="J23" s="10"/>
      <c r="K23" s="10"/>
      <c r="L23" s="10"/>
      <c r="M23" s="10"/>
      <c r="N23" s="10"/>
      <c r="O23" s="10"/>
      <c r="P23" s="10"/>
      <c r="Q23" s="10"/>
      <c r="R23" s="10"/>
    </row>
    <row r="24" ht="15" customHeight="1" spans="2:18">
      <c r="B24" s="26"/>
      <c r="C24" s="27" t="s">
        <v>50</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p0EjZ4m2sUCfcAXbYgra+eK9w5f5zYNIvf65IvR0AMLdmKHuQxbssJMVaV6BDS2LDr16xscTjc38Po2Tll0XXg==" saltValue="ufweoQP3N8ExqgdoF/XpAA=="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2025-04-28T09:25:31Z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F613211CE7ED4B26B61BB2DD34EC0102_13</vt:lpwstr>
  </property>
  <property fmtid="{D5CDD505-2E9C-101B-9397-08002B2CF9AE}" pid="3" name="KSOProductBuildVer">
    <vt:lpwstr>1033-12.2.0.20795</vt:lpwstr>
  </property>
</Properties>
</file>