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bookViews>
    <workbookView xWindow="-120" yWindow="-120" windowWidth="29040" windowHeight="15840"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4525"/>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<sst xmlns="http://schemas.openxmlformats.org/spreadsheetml/2006/main" count="181" uniqueCount="60">
  <si>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</si>
  <si>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</si>
  <si>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</si>
  <si>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</si>
  <si>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</si>
  <si>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</si>
  <si>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</si>
  <si>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</si>
  <si>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</si>
  <si>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</si>
  <si>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</si>
  <si>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</si>
  <si>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</si>
  <si>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</si>
  <si>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</si>
  <si>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</si>
  <si>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</si>
  <si>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</si>
  <si>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</si>
  <si>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</si>
  <si>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</si>
  <si>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</si>
  <si>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</si>
  <si>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</si>
  <si>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</si>
  <si>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</si>
  <si>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</si>
  <si>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</si>
  <si>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</si>
  <si>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</si>
  <si>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</si>
  <si>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</si>
  <si>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</si>
  <si>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</si>
  <si>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</si>
  <si>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</si>
  <si>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</si>
  <si>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</si>
  <si>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</si>
  <si>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</si>
  <si>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</si>
  <si>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</si>
  <si>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</si>
  <si>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</si>
  <si>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</si>
  <si>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</si>
  <si>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</si>
  <si>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</si>
  <si>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</si>
  <si>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</si>
  <si>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</si>
  <si>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</si>
  <si>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</si>
  <si>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HUNEDOARA 1 TV</t>
  </si>
  <si>
    <t>23.04.2025</t>
  </si>
  <si>
    <t>POTECĂ VASILICĂ</t>
  </si>
  <si>
    <t>24.04.2025</t>
  </si>
  <si>
    <t>NISTOR LAURENȚIU</t>
  </si>
  <si>
    <t>DEZBATERE ELECTORALĂ</t>
  </si>
  <si>
    <t>HUNEDORA ÎN DERECT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</si>
</sst>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46</v>
      </c>
      <c r="C1" s="75"/>
      <c r="D1" s="75"/>
      <c r="E1" s="75"/>
      <c r="F1" s="75"/>
    </row>
    <row r="2" spans="2:6" s="1" customFormat="1" ht="18.75" x14ac:dyDescent="0.25">
      <c r="B2" s="73" t="s">
        <v>6</v>
      </c>
      <c r="C2" s="73"/>
      <c r="D2" s="73"/>
      <c r="E2" s="73"/>
      <c r="F2" s="73"/>
    </row>
    <row r="3" spans="2:6" s="2" customFormat="1" ht="15.75" x14ac:dyDescent="0.25">
      <c r="B3" s="70" t="s">
        <v>53</v>
      </c>
      <c r="C3" s="71"/>
      <c r="D3" s="72"/>
      <c r="E3" s="74" t="s">
        <v>48</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t="s">
        <v>56</v>
      </c>
      <c r="C6" s="6">
        <v>0.73958333333333337</v>
      </c>
      <c r="D6" s="5" t="s">
        <v>24</v>
      </c>
      <c r="E6" s="53" t="s">
        <v>24</v>
      </c>
      <c r="F6" s="53" t="s">
        <v>31</v>
      </c>
    </row>
    <row r="7" spans="2:6" x14ac:dyDescent="0.2">
      <c r="B7" s="5" t="s">
        <v>56</v>
      </c>
      <c r="C7" s="6">
        <v>0.73958333333333337</v>
      </c>
      <c r="D7" s="5" t="s">
        <v>57</v>
      </c>
      <c r="E7" s="53" t="s">
        <v>40</v>
      </c>
      <c r="F7" s="53" t="s">
        <v>33</v>
      </c>
    </row>
    <row r="8" spans="2:6" x14ac:dyDescent="0.2">
      <c r="B8" s="5" t="s">
        <v>56</v>
      </c>
      <c r="C8" s="6">
        <v>0.90625</v>
      </c>
      <c r="D8" s="5" t="s">
        <v>24</v>
      </c>
      <c r="E8" s="53" t="s">
        <v>24</v>
      </c>
      <c r="F8" s="53" t="s">
        <v>31</v>
      </c>
    </row>
    <row r="9" spans="2:6" x14ac:dyDescent="0.2">
      <c r="B9" s="5" t="s">
        <v>56</v>
      </c>
      <c r="C9" s="6">
        <v>0.90625</v>
      </c>
      <c r="D9" s="5" t="s">
        <v>57</v>
      </c>
      <c r="E9" s="53" t="s">
        <v>40</v>
      </c>
      <c r="F9" s="53" t="s">
        <v>33</v>
      </c>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46</v>
      </c>
      <c r="C1" s="77"/>
      <c r="D1" s="77"/>
      <c r="E1" s="77"/>
      <c r="F1" s="77"/>
      <c r="G1" s="77"/>
      <c r="H1" s="77"/>
      <c r="I1" s="77"/>
    </row>
    <row r="2" spans="2:9" s="1" customFormat="1" ht="21" customHeight="1" x14ac:dyDescent="0.25">
      <c r="B2" s="76" t="s">
        <v>22</v>
      </c>
      <c r="C2" s="76"/>
      <c r="D2" s="76"/>
      <c r="E2" s="76"/>
      <c r="F2" s="76"/>
      <c r="G2" s="76"/>
      <c r="H2" s="76"/>
      <c r="I2" s="76"/>
    </row>
    <row r="3" spans="2:9" s="2" customFormat="1" ht="15.75" x14ac:dyDescent="0.25">
      <c r="B3" s="78" t="s">
        <v>53</v>
      </c>
      <c r="C3" s="78"/>
      <c r="D3" s="78"/>
      <c r="E3" s="78"/>
      <c r="F3" s="74" t="s">
        <v>48</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79" t="s">
        <v>7</v>
      </c>
      <c r="C2" s="79"/>
      <c r="D2" s="79"/>
      <c r="E2" s="79"/>
      <c r="F2" s="79"/>
      <c r="G2" s="79"/>
    </row>
    <row r="3" spans="2:7" s="2" customFormat="1" ht="15.75" x14ac:dyDescent="0.25">
      <c r="B3" s="78" t="s">
        <v>53</v>
      </c>
      <c r="C3" s="78"/>
      <c r="D3" s="78"/>
      <c r="E3" s="78"/>
      <c r="F3" s="74" t="s">
        <v>48</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t="s">
        <v>54</v>
      </c>
      <c r="C6" s="6">
        <v>0.66666666666666663</v>
      </c>
      <c r="D6" s="5" t="s">
        <v>59</v>
      </c>
      <c r="E6" s="5" t="s">
        <v>55</v>
      </c>
      <c r="F6" s="5" t="s">
        <v>24</v>
      </c>
      <c r="G6" s="13" t="s">
        <v>58</v>
      </c>
    </row>
    <row r="7" spans="2:7" x14ac:dyDescent="0.2">
      <c r="B7" s="43"/>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formula1>candidați</formula1>
    </dataValidation>
    <dataValidation showInputMessage="1" showErrorMessage="1" sqref="B2:B3 H1:XFD3"/>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46</v>
      </c>
      <c r="C1" s="80"/>
      <c r="D1" s="80"/>
      <c r="E1" s="80"/>
      <c r="F1" s="80"/>
      <c r="G1" s="80"/>
    </row>
    <row r="2" spans="2:7" s="1" customFormat="1" ht="21" customHeight="1" x14ac:dyDescent="0.25">
      <c r="B2" s="81" t="s">
        <v>8</v>
      </c>
      <c r="C2" s="81"/>
      <c r="D2" s="81"/>
      <c r="E2" s="81"/>
      <c r="F2" s="81"/>
      <c r="G2" s="81"/>
    </row>
    <row r="3" spans="2:7" s="2" customFormat="1" ht="15.75" x14ac:dyDescent="0.25">
      <c r="B3" s="78" t="s">
        <v>53</v>
      </c>
      <c r="C3" s="78"/>
      <c r="D3" s="78"/>
      <c r="E3" s="54"/>
      <c r="F3" s="74" t="s">
        <v>48</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47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49</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40</v>
      </c>
      <c r="C9" s="49"/>
      <c r="D9" s="49"/>
      <c r="E9" s="49"/>
      <c r="F9" s="49"/>
      <c r="G9" s="50">
        <f>COUNTIFS(INFORMATIVE!E:E,$B9, INFORMATIVE!F:F,"DA")</f>
        <v>0</v>
      </c>
      <c r="H9" s="50">
        <f>COUNTIFS(INFORMATIVE!E:E,$B9, INFORMATIVE!F:F,"NU")</f>
        <v>2</v>
      </c>
      <c r="I9" s="49"/>
      <c r="J9" s="49"/>
      <c r="K9" s="51">
        <f>SUM(C9,E9,G9,I9)</f>
        <v>0</v>
      </c>
      <c r="L9" s="51">
        <f>SUM(D9,F9,H9,J9)</f>
        <v>2</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x14ac:dyDescent="0.2">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2</v>
      </c>
      <c r="H18" s="50">
        <f>COUNTIFS(INFORMATIVE!E:E,$B18, INFORMATIVE!F:F,"NU")</f>
        <v>0</v>
      </c>
      <c r="I18" s="49"/>
      <c r="J18" s="49"/>
      <c r="K18" s="51">
        <f t="shared" si="4"/>
        <v>2</v>
      </c>
      <c r="L18" s="51">
        <f t="shared" si="5"/>
        <v>0</v>
      </c>
      <c r="M18" s="23"/>
      <c r="N18" s="24" t="s">
        <v>24</v>
      </c>
      <c r="O18" s="25"/>
      <c r="P18" s="25"/>
      <c r="Q18" s="33">
        <f>SUMIF(PROMOVARE!F:F,$N18,PROMOVARE!H:H)</f>
        <v>0</v>
      </c>
      <c r="R18" s="25"/>
      <c r="S18" s="26">
        <f t="shared" si="0"/>
        <v>0</v>
      </c>
      <c r="T18" s="27"/>
      <c r="U18" s="28" t="s">
        <v>24</v>
      </c>
      <c r="V18" s="29"/>
      <c r="W18" s="29"/>
      <c r="X18" s="34">
        <f>COUNTIF(DEZBATERE!F:F,$U18)</f>
        <v>1</v>
      </c>
      <c r="Y18" s="29"/>
      <c r="Z18" s="30">
        <f t="shared" si="1"/>
        <v>1</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C9" sqref="C9:R9"/>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51</v>
      </c>
      <c r="C1" s="121"/>
      <c r="D1" s="121"/>
      <c r="E1" s="121"/>
      <c r="F1" s="121"/>
      <c r="G1" s="121"/>
      <c r="H1" s="121"/>
      <c r="I1" s="121"/>
      <c r="J1" s="127" t="s">
        <v>46</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37</v>
      </c>
      <c r="C4" s="128"/>
      <c r="D4" s="128"/>
      <c r="E4" s="128"/>
      <c r="F4" s="128"/>
      <c r="G4" s="128"/>
      <c r="H4" s="128"/>
      <c r="I4" s="128"/>
      <c r="J4" s="128"/>
      <c r="K4" s="128"/>
      <c r="L4" s="128"/>
      <c r="M4" s="128"/>
      <c r="N4" s="128"/>
      <c r="O4" s="128"/>
      <c r="P4" s="128"/>
      <c r="Q4" s="128"/>
      <c r="R4" s="128"/>
    </row>
    <row r="5" spans="2:18" ht="133.15" customHeight="1" x14ac:dyDescent="0.2">
      <c r="B5" s="56">
        <v>1</v>
      </c>
      <c r="C5" s="118" t="s">
        <v>38</v>
      </c>
      <c r="D5" s="119"/>
      <c r="E5" s="119"/>
      <c r="F5" s="119"/>
      <c r="G5" s="119"/>
      <c r="H5" s="119"/>
      <c r="I5" s="119"/>
      <c r="J5" s="119"/>
      <c r="K5" s="119"/>
      <c r="L5" s="119"/>
      <c r="M5" s="119"/>
      <c r="N5" s="119"/>
      <c r="O5" s="119"/>
      <c r="P5" s="119"/>
      <c r="Q5" s="119"/>
      <c r="R5" s="119"/>
    </row>
    <row r="6" spans="2:18" ht="31.5" customHeight="1" x14ac:dyDescent="0.2">
      <c r="B6" s="57">
        <v>2</v>
      </c>
      <c r="C6" s="118" t="s">
        <v>52</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39</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40</v>
      </c>
      <c r="D14" s="40"/>
      <c r="E14" s="40"/>
      <c r="F14" s="40"/>
      <c r="G14" s="40"/>
      <c r="H14" s="40"/>
      <c r="I14" s="40"/>
      <c r="J14" s="40"/>
      <c r="K14" s="40"/>
      <c r="L14" s="40"/>
      <c r="M14" s="40"/>
      <c r="N14" s="40"/>
      <c r="O14" s="40"/>
      <c r="P14" s="40"/>
      <c r="Q14" s="40"/>
      <c r="R14" s="40"/>
    </row>
    <row r="15" spans="2:18" ht="15" customHeight="1" x14ac:dyDescent="0.25">
      <c r="B15" s="123"/>
      <c r="C15" s="58" t="s">
        <v>41</v>
      </c>
      <c r="D15" s="40"/>
      <c r="E15" s="40"/>
      <c r="F15" s="40"/>
      <c r="G15" s="40"/>
      <c r="H15" s="40"/>
      <c r="I15" s="40"/>
      <c r="J15" s="40"/>
      <c r="K15" s="40"/>
      <c r="L15" s="40"/>
      <c r="M15" s="40"/>
      <c r="N15" s="40"/>
      <c r="O15" s="40"/>
      <c r="P15" s="40"/>
      <c r="Q15" s="40"/>
      <c r="R15" s="40"/>
    </row>
    <row r="16" spans="2:18" ht="15" customHeight="1" x14ac:dyDescent="0.25">
      <c r="B16" s="123"/>
      <c r="C16" s="58" t="s">
        <v>42</v>
      </c>
      <c r="D16" s="40"/>
      <c r="E16" s="40"/>
      <c r="F16" s="40"/>
      <c r="G16" s="40"/>
      <c r="H16" s="40"/>
      <c r="I16" s="40"/>
      <c r="J16" s="40"/>
      <c r="K16" s="40"/>
      <c r="L16" s="40"/>
      <c r="M16" s="40"/>
      <c r="N16" s="40"/>
      <c r="O16" s="40"/>
      <c r="P16" s="40"/>
      <c r="Q16" s="40"/>
      <c r="R16" s="40"/>
    </row>
    <row r="17" spans="2:18" ht="15" customHeight="1" x14ac:dyDescent="0.25">
      <c r="B17" s="123"/>
      <c r="C17" s="58" t="s">
        <v>43</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44</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45</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User</cp:lastModifiedBy>
  <cp:lastPrinted>2024-10-24T10:09:15Z</cp:lastPrinted>
  <dcterms:created xsi:type="dcterms:W3CDTF">1996-10-14T23:33:28Z</dcterms:created>
  <dcterms:modified xsi:type="dcterms:W3CDTF">2025-04-25T08:27:41Z</dcterms:modified>
</cp:coreProperties>
</file>