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GALAXY\"/>
    </mc:Choice>
  </mc:AlternateContent>
  <xr:revisionPtr revIDLastSave="0" documentId="8_{9DC2D60D-51E2-4AA4-B0AB-99EAC8EC775B}" xr6:coauthVersionLast="47" xr6:coauthVersionMax="47" xr10:uidLastSave="{00000000-0000-0000-0000-000000000000}"/>
  <bookViews>
    <workbookView xWindow="-120" yWindow="-120" windowWidth="20730" windowHeight="1116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<sst xmlns="http://schemas.openxmlformats.org/spreadsheetml/2006/main" count="478" uniqueCount="64">
  <si>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</si>
  <si>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</si>
  <si>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</si>
  <si>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</si>
  <si>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</si>
  <si>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</si>
  <si>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</si>
  <si>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</si>
  <si>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</si>
  <si>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</si>
  <si>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</si>
  <si>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</si>
  <si>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</si>
  <si>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</si>
  <si>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</si>
  <si>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</si>
  <si>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</si>
  <si>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</si>
  <si>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</si>
  <si>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</si>
  <si>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</si>
  <si>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</si>
  <si>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</si>
  <si>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</si>
  <si>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</si>
  <si>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</si>
  <si>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</si>
  <si>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</si>
  <si>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</si>
  <si>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</si>
  <si>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</si>
  <si>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</si>
  <si>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</si>
  <si>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</si>
  <si>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</si>
  <si>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</si>
  <si>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</si>
  <si>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</si>
  <si>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</si>
  <si>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</si>
  <si>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</si>
  <si>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</si>
  <si>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</si>
  <si>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</si>
  <si>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</si>
  <si>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</si>
  <si>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</si>
  <si>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</si>
  <si>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</si>
  <si>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</si>
  <si>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</si>
  <si>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</si>
  <si>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</si>
  <si>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RADIO GALAXY</t>
  </si>
  <si>
    <t>18.04.2025</t>
  </si>
  <si>
    <t>19.04.2025</t>
  </si>
  <si>
    <t>21.04.2025</t>
  </si>
  <si>
    <t>22.04.2025</t>
  </si>
  <si>
    <t>23.04.2025</t>
  </si>
  <si>
    <t>24.04.2025</t>
  </si>
  <si>
    <t>INVITATUL ZILEI</t>
  </si>
  <si>
    <t>INTERES GENERAL</t>
  </si>
  <si>
    <t>A.U.R.</t>
  </si>
  <si>
    <t>18 - 24 APRILIE 2025 | POST: RADIO GALAXY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</si>
</sst>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F45" sqref="F45"/>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47</v>
      </c>
      <c r="C1" s="75"/>
      <c r="D1" s="75"/>
      <c r="E1" s="75"/>
      <c r="F1" s="75"/>
    </row>
    <row r="2" spans="2:6" s="1" customFormat="1" ht="18.75" x14ac:dyDescent="0.25">
      <c r="B2" s="73" t="s">
        <v>6</v>
      </c>
      <c r="C2" s="73"/>
      <c r="D2" s="73"/>
      <c r="E2" s="73"/>
      <c r="F2" s="73"/>
    </row>
    <row r="3" spans="2:6" s="2" customFormat="1" ht="15.75" x14ac:dyDescent="0.25">
      <c r="B3" s="70" t="s">
        <v>53</v>
      </c>
      <c r="C3" s="71"/>
      <c r="D3" s="72"/>
      <c r="E3" s="74" t="s">
        <v>49</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t="s">
        <v>54</v>
      </c>
      <c r="C6" s="6">
        <v>0.3125</v>
      </c>
      <c r="D6" s="53" t="s">
        <v>25</v>
      </c>
      <c r="E6" s="53" t="s">
        <v>25</v>
      </c>
      <c r="F6" s="53" t="s">
        <v>34</v>
      </c>
    </row>
    <row r="7" spans="2:6" x14ac:dyDescent="0.2">
      <c r="B7" s="5" t="s">
        <v>54</v>
      </c>
      <c r="C7" s="6">
        <v>0.35416666666666669</v>
      </c>
      <c r="D7" s="53" t="s">
        <v>26</v>
      </c>
      <c r="E7" s="53" t="s">
        <v>26</v>
      </c>
      <c r="F7" s="53" t="s">
        <v>32</v>
      </c>
    </row>
    <row r="8" spans="2:6" x14ac:dyDescent="0.2">
      <c r="B8" s="5" t="s">
        <v>54</v>
      </c>
      <c r="C8" s="6">
        <v>0.375</v>
      </c>
      <c r="D8" s="53" t="s">
        <v>25</v>
      </c>
      <c r="E8" s="53" t="s">
        <v>25</v>
      </c>
      <c r="F8" s="53" t="s">
        <v>34</v>
      </c>
    </row>
    <row r="9" spans="2:6" x14ac:dyDescent="0.2">
      <c r="B9" s="5" t="s">
        <v>54</v>
      </c>
      <c r="C9" s="6">
        <v>0.4375</v>
      </c>
      <c r="D9" s="53" t="s">
        <v>26</v>
      </c>
      <c r="E9" s="53" t="s">
        <v>26</v>
      </c>
      <c r="F9" s="53" t="s">
        <v>32</v>
      </c>
    </row>
    <row r="10" spans="2:6" x14ac:dyDescent="0.2">
      <c r="B10" s="5" t="s">
        <v>54</v>
      </c>
      <c r="C10" s="6">
        <v>0.5625</v>
      </c>
      <c r="D10" s="53" t="s">
        <v>25</v>
      </c>
      <c r="E10" s="53" t="s">
        <v>25</v>
      </c>
      <c r="F10" s="53" t="s">
        <v>34</v>
      </c>
    </row>
    <row r="11" spans="2:6" x14ac:dyDescent="0.2">
      <c r="B11" s="5" t="s">
        <v>54</v>
      </c>
      <c r="C11" s="6">
        <v>0.60416666666666663</v>
      </c>
      <c r="D11" s="53" t="s">
        <v>41</v>
      </c>
      <c r="E11" s="53" t="s">
        <v>41</v>
      </c>
      <c r="F11" s="53" t="s">
        <v>34</v>
      </c>
    </row>
    <row r="12" spans="2:6" x14ac:dyDescent="0.2">
      <c r="B12" s="5" t="s">
        <v>54</v>
      </c>
      <c r="C12" s="6">
        <v>0.64583333333333337</v>
      </c>
      <c r="D12" s="53" t="s">
        <v>25</v>
      </c>
      <c r="E12" s="53" t="s">
        <v>25</v>
      </c>
      <c r="F12" s="53" t="s">
        <v>34</v>
      </c>
    </row>
    <row r="13" spans="2:6" x14ac:dyDescent="0.2">
      <c r="B13" s="5" t="s">
        <v>54</v>
      </c>
      <c r="C13" s="6">
        <v>0.6875</v>
      </c>
      <c r="D13" s="53" t="s">
        <v>25</v>
      </c>
      <c r="E13" s="53" t="s">
        <v>25</v>
      </c>
      <c r="F13" s="53" t="s">
        <v>34</v>
      </c>
    </row>
    <row r="14" spans="2:6" x14ac:dyDescent="0.2">
      <c r="B14" s="5" t="s">
        <v>54</v>
      </c>
      <c r="C14" s="6">
        <v>0.72916666666666663</v>
      </c>
      <c r="D14" s="53" t="s">
        <v>43</v>
      </c>
      <c r="E14" s="53" t="s">
        <v>43</v>
      </c>
      <c r="F14" s="53" t="s">
        <v>34</v>
      </c>
    </row>
    <row r="15" spans="2:6" x14ac:dyDescent="0.2">
      <c r="B15" s="5" t="s">
        <v>55</v>
      </c>
      <c r="C15" s="6">
        <v>0.5625</v>
      </c>
      <c r="D15" s="53" t="s">
        <v>26</v>
      </c>
      <c r="E15" s="53" t="s">
        <v>26</v>
      </c>
      <c r="F15" s="53" t="s">
        <v>32</v>
      </c>
    </row>
    <row r="16" spans="2:6" x14ac:dyDescent="0.2">
      <c r="B16" s="5" t="s">
        <v>55</v>
      </c>
      <c r="C16" s="6">
        <v>0.60416666666666663</v>
      </c>
      <c r="D16" s="53" t="s">
        <v>25</v>
      </c>
      <c r="E16" s="53" t="s">
        <v>25</v>
      </c>
      <c r="F16" s="53" t="s">
        <v>34</v>
      </c>
    </row>
    <row r="17" spans="2:6" x14ac:dyDescent="0.2">
      <c r="B17" s="5" t="s">
        <v>55</v>
      </c>
      <c r="C17" s="6">
        <v>0.64583333333333337</v>
      </c>
      <c r="D17" s="53" t="s">
        <v>41</v>
      </c>
      <c r="E17" s="53" t="s">
        <v>41</v>
      </c>
      <c r="F17" s="53" t="s">
        <v>34</v>
      </c>
    </row>
    <row r="18" spans="2:6" x14ac:dyDescent="0.2">
      <c r="B18" s="5" t="s">
        <v>55</v>
      </c>
      <c r="C18" s="6">
        <v>0.6875</v>
      </c>
      <c r="D18" s="53" t="s">
        <v>41</v>
      </c>
      <c r="E18" s="53" t="s">
        <v>41</v>
      </c>
      <c r="F18" s="53" t="s">
        <v>34</v>
      </c>
    </row>
    <row r="19" spans="2:6" x14ac:dyDescent="0.2">
      <c r="B19" s="5" t="s">
        <v>55</v>
      </c>
      <c r="C19" s="6">
        <v>0.85416666666666663</v>
      </c>
      <c r="D19" s="53" t="s">
        <v>43</v>
      </c>
      <c r="E19" s="53" t="s">
        <v>43</v>
      </c>
      <c r="F19" s="53" t="s">
        <v>34</v>
      </c>
    </row>
    <row r="20" spans="2:6" x14ac:dyDescent="0.2">
      <c r="B20" s="5" t="s">
        <v>56</v>
      </c>
      <c r="C20" s="6">
        <v>0.3125</v>
      </c>
      <c r="D20" s="53" t="s">
        <v>25</v>
      </c>
      <c r="E20" s="53" t="s">
        <v>25</v>
      </c>
      <c r="F20" s="53" t="s">
        <v>34</v>
      </c>
    </row>
    <row r="21" spans="2:6" x14ac:dyDescent="0.2">
      <c r="B21" s="5" t="s">
        <v>56</v>
      </c>
      <c r="C21" s="6">
        <v>0.35416666666666669</v>
      </c>
      <c r="D21" s="53" t="s">
        <v>26</v>
      </c>
      <c r="E21" s="53" t="s">
        <v>26</v>
      </c>
      <c r="F21" s="53" t="s">
        <v>34</v>
      </c>
    </row>
    <row r="22" spans="2:6" x14ac:dyDescent="0.2">
      <c r="B22" s="5" t="s">
        <v>56</v>
      </c>
      <c r="C22" s="6">
        <v>0.4375</v>
      </c>
      <c r="D22" s="53" t="s">
        <v>25</v>
      </c>
      <c r="E22" s="53" t="s">
        <v>25</v>
      </c>
      <c r="F22" s="53" t="s">
        <v>32</v>
      </c>
    </row>
    <row r="23" spans="2:6" x14ac:dyDescent="0.2">
      <c r="B23" s="5" t="s">
        <v>56</v>
      </c>
      <c r="C23" s="6">
        <v>0.5625</v>
      </c>
      <c r="D23" s="53" t="s">
        <v>26</v>
      </c>
      <c r="E23" s="53" t="s">
        <v>26</v>
      </c>
      <c r="F23" s="53" t="s">
        <v>32</v>
      </c>
    </row>
    <row r="24" spans="2:6" x14ac:dyDescent="0.2">
      <c r="B24" s="5" t="s">
        <v>56</v>
      </c>
      <c r="C24" s="6">
        <v>0.60416666666666663</v>
      </c>
      <c r="D24" s="53" t="s">
        <v>25</v>
      </c>
      <c r="E24" s="53" t="s">
        <v>25</v>
      </c>
      <c r="F24" s="53" t="s">
        <v>32</v>
      </c>
    </row>
    <row r="25" spans="2:6" x14ac:dyDescent="0.2">
      <c r="B25" s="5" t="s">
        <v>56</v>
      </c>
      <c r="C25" s="6">
        <v>0.64583333333333337</v>
      </c>
      <c r="D25" s="53" t="s">
        <v>41</v>
      </c>
      <c r="E25" s="53" t="s">
        <v>41</v>
      </c>
      <c r="F25" s="53" t="s">
        <v>34</v>
      </c>
    </row>
    <row r="26" spans="2:6" x14ac:dyDescent="0.2">
      <c r="B26" s="5" t="s">
        <v>56</v>
      </c>
      <c r="C26" s="6">
        <v>0.6875</v>
      </c>
      <c r="D26" s="53" t="s">
        <v>25</v>
      </c>
      <c r="E26" s="53" t="s">
        <v>25</v>
      </c>
      <c r="F26" s="53" t="s">
        <v>32</v>
      </c>
    </row>
    <row r="27" spans="2:6" x14ac:dyDescent="0.2">
      <c r="B27" s="5" t="s">
        <v>56</v>
      </c>
      <c r="C27" s="6">
        <v>0.72916666666666663</v>
      </c>
      <c r="D27" s="53" t="s">
        <v>45</v>
      </c>
      <c r="E27" s="53" t="s">
        <v>45</v>
      </c>
      <c r="F27" s="53" t="s">
        <v>32</v>
      </c>
    </row>
    <row r="28" spans="2:6" x14ac:dyDescent="0.2">
      <c r="B28" s="5" t="s">
        <v>57</v>
      </c>
      <c r="C28" s="6">
        <v>0.3125</v>
      </c>
      <c r="D28" s="53" t="s">
        <v>41</v>
      </c>
      <c r="E28" s="53" t="s">
        <v>41</v>
      </c>
      <c r="F28" s="53" t="s">
        <v>34</v>
      </c>
    </row>
    <row r="29" spans="2:6" x14ac:dyDescent="0.2">
      <c r="B29" s="5" t="s">
        <v>57</v>
      </c>
      <c r="C29" s="6">
        <v>0.35416666666666669</v>
      </c>
      <c r="D29" s="53" t="s">
        <v>41</v>
      </c>
      <c r="E29" s="53" t="s">
        <v>41</v>
      </c>
      <c r="F29" s="53" t="s">
        <v>34</v>
      </c>
    </row>
    <row r="30" spans="2:6" x14ac:dyDescent="0.2">
      <c r="B30" s="5" t="s">
        <v>57</v>
      </c>
      <c r="C30" s="6">
        <v>0.375</v>
      </c>
      <c r="D30" s="53" t="s">
        <v>25</v>
      </c>
      <c r="E30" s="53" t="s">
        <v>25</v>
      </c>
      <c r="F30" s="53" t="s">
        <v>32</v>
      </c>
    </row>
    <row r="31" spans="2:6" x14ac:dyDescent="0.2">
      <c r="B31" s="5" t="s">
        <v>57</v>
      </c>
      <c r="C31" s="6">
        <v>0.4375</v>
      </c>
      <c r="D31" s="53" t="s">
        <v>25</v>
      </c>
      <c r="E31" s="53" t="s">
        <v>25</v>
      </c>
      <c r="F31" s="53" t="s">
        <v>32</v>
      </c>
    </row>
    <row r="32" spans="2:6" x14ac:dyDescent="0.2">
      <c r="B32" s="5" t="s">
        <v>57</v>
      </c>
      <c r="C32" s="6">
        <v>0.5625</v>
      </c>
      <c r="D32" s="53" t="s">
        <v>45</v>
      </c>
      <c r="E32" s="53" t="s">
        <v>45</v>
      </c>
      <c r="F32" s="53" t="s">
        <v>34</v>
      </c>
    </row>
    <row r="33" spans="2:6" x14ac:dyDescent="0.2">
      <c r="B33" s="5" t="s">
        <v>57</v>
      </c>
      <c r="C33" s="6">
        <v>0.60416666666666663</v>
      </c>
      <c r="D33" s="53" t="s">
        <v>25</v>
      </c>
      <c r="E33" s="53" t="s">
        <v>25</v>
      </c>
      <c r="F33" s="53" t="s">
        <v>32</v>
      </c>
    </row>
    <row r="34" spans="2:6" x14ac:dyDescent="0.2">
      <c r="B34" s="5" t="s">
        <v>57</v>
      </c>
      <c r="C34" s="6">
        <v>0.64583333333333337</v>
      </c>
      <c r="D34" s="53" t="s">
        <v>41</v>
      </c>
      <c r="E34" s="53" t="s">
        <v>41</v>
      </c>
      <c r="F34" s="53" t="s">
        <v>34</v>
      </c>
    </row>
    <row r="35" spans="2:6" x14ac:dyDescent="0.2">
      <c r="B35" s="5" t="s">
        <v>57</v>
      </c>
      <c r="C35" s="6">
        <v>0.6875</v>
      </c>
      <c r="D35" s="53" t="s">
        <v>41</v>
      </c>
      <c r="E35" s="53" t="s">
        <v>41</v>
      </c>
      <c r="F35" s="53" t="s">
        <v>34</v>
      </c>
    </row>
    <row r="36" spans="2:6" x14ac:dyDescent="0.2">
      <c r="B36" s="5" t="s">
        <v>57</v>
      </c>
      <c r="C36" s="6">
        <v>0.8125</v>
      </c>
      <c r="D36" s="53" t="s">
        <v>43</v>
      </c>
      <c r="E36" s="53" t="s">
        <v>43</v>
      </c>
      <c r="F36" s="53" t="s">
        <v>34</v>
      </c>
    </row>
    <row r="37" spans="2:6" x14ac:dyDescent="0.2">
      <c r="B37" s="5" t="s">
        <v>58</v>
      </c>
      <c r="C37" s="6">
        <v>0.3125</v>
      </c>
      <c r="D37" s="53" t="s">
        <v>41</v>
      </c>
      <c r="E37" s="53" t="s">
        <v>41</v>
      </c>
      <c r="F37" s="53" t="s">
        <v>34</v>
      </c>
    </row>
    <row r="38" spans="2:6" x14ac:dyDescent="0.2">
      <c r="B38" s="5" t="s">
        <v>58</v>
      </c>
      <c r="C38" s="6">
        <v>0.35416666666666669</v>
      </c>
      <c r="D38" s="53" t="s">
        <v>41</v>
      </c>
      <c r="E38" s="53" t="s">
        <v>41</v>
      </c>
      <c r="F38" s="53" t="s">
        <v>34</v>
      </c>
    </row>
    <row r="39" spans="2:6" x14ac:dyDescent="0.2">
      <c r="B39" s="5" t="s">
        <v>58</v>
      </c>
      <c r="C39" s="6">
        <v>0.375</v>
      </c>
      <c r="D39" s="53" t="s">
        <v>25</v>
      </c>
      <c r="E39" s="53" t="s">
        <v>25</v>
      </c>
      <c r="F39" s="53" t="s">
        <v>32</v>
      </c>
    </row>
    <row r="40" spans="2:6" x14ac:dyDescent="0.2">
      <c r="B40" s="5" t="s">
        <v>58</v>
      </c>
      <c r="C40" s="6">
        <v>0.4375</v>
      </c>
      <c r="D40" s="53" t="s">
        <v>25</v>
      </c>
      <c r="E40" s="53" t="s">
        <v>25</v>
      </c>
      <c r="F40" s="53" t="s">
        <v>34</v>
      </c>
    </row>
    <row r="41" spans="2:6" x14ac:dyDescent="0.2">
      <c r="B41" s="5" t="s">
        <v>58</v>
      </c>
      <c r="C41" s="6">
        <v>0.5625</v>
      </c>
      <c r="D41" s="53" t="s">
        <v>45</v>
      </c>
      <c r="E41" s="53" t="s">
        <v>45</v>
      </c>
      <c r="F41" s="53" t="s">
        <v>32</v>
      </c>
    </row>
    <row r="42" spans="2:6" x14ac:dyDescent="0.2">
      <c r="B42" s="5" t="s">
        <v>58</v>
      </c>
      <c r="C42" s="6">
        <v>0.60416666666666663</v>
      </c>
      <c r="D42" s="53" t="s">
        <v>41</v>
      </c>
      <c r="E42" s="53" t="s">
        <v>41</v>
      </c>
      <c r="F42" s="53" t="s">
        <v>34</v>
      </c>
    </row>
    <row r="43" spans="2:6" x14ac:dyDescent="0.2">
      <c r="B43" s="5" t="s">
        <v>58</v>
      </c>
      <c r="C43" s="6">
        <v>0.64583333333333337</v>
      </c>
      <c r="D43" s="53" t="s">
        <v>25</v>
      </c>
      <c r="E43" s="53" t="s">
        <v>25</v>
      </c>
      <c r="F43" s="53" t="s">
        <v>32</v>
      </c>
    </row>
    <row r="44" spans="2:6" x14ac:dyDescent="0.2">
      <c r="B44" s="5" t="s">
        <v>58</v>
      </c>
      <c r="C44" s="6">
        <v>0.6875</v>
      </c>
      <c r="D44" s="53" t="s">
        <v>25</v>
      </c>
      <c r="E44" s="53" t="s">
        <v>25</v>
      </c>
      <c r="F44" s="53" t="s">
        <v>32</v>
      </c>
    </row>
    <row r="45" spans="2:6" x14ac:dyDescent="0.2">
      <c r="B45" s="5" t="s">
        <v>58</v>
      </c>
      <c r="C45" s="6">
        <v>0.72916666666666663</v>
      </c>
      <c r="D45" s="53" t="s">
        <v>43</v>
      </c>
      <c r="E45" s="53" t="s">
        <v>43</v>
      </c>
      <c r="F45" s="53" t="s">
        <v>34</v>
      </c>
    </row>
    <row r="46" spans="2:6" x14ac:dyDescent="0.2">
      <c r="B46" s="5" t="s">
        <v>59</v>
      </c>
      <c r="C46" s="6">
        <v>0.3125</v>
      </c>
      <c r="D46" s="53" t="s">
        <v>41</v>
      </c>
      <c r="E46" s="53" t="s">
        <v>41</v>
      </c>
      <c r="F46" s="53" t="s">
        <v>34</v>
      </c>
    </row>
    <row r="47" spans="2:6" x14ac:dyDescent="0.2">
      <c r="B47" s="5" t="s">
        <v>59</v>
      </c>
      <c r="C47" s="6">
        <v>0.33333333333333331</v>
      </c>
      <c r="D47" s="53" t="s">
        <v>25</v>
      </c>
      <c r="E47" s="53" t="s">
        <v>25</v>
      </c>
      <c r="F47" s="53" t="s">
        <v>32</v>
      </c>
    </row>
    <row r="48" spans="2:6" x14ac:dyDescent="0.2">
      <c r="B48" s="5" t="s">
        <v>59</v>
      </c>
      <c r="C48" s="6">
        <v>0.375</v>
      </c>
      <c r="D48" s="53" t="s">
        <v>45</v>
      </c>
      <c r="E48" s="53" t="s">
        <v>45</v>
      </c>
      <c r="F48" s="53" t="s">
        <v>34</v>
      </c>
    </row>
    <row r="49" spans="2:6" x14ac:dyDescent="0.2">
      <c r="B49" s="5" t="s">
        <v>59</v>
      </c>
      <c r="C49" s="6">
        <v>0.4375</v>
      </c>
      <c r="D49" s="53" t="s">
        <v>45</v>
      </c>
      <c r="E49" s="53" t="s">
        <v>45</v>
      </c>
      <c r="F49" s="53" t="s">
        <v>32</v>
      </c>
    </row>
    <row r="50" spans="2:6" x14ac:dyDescent="0.2">
      <c r="B50" s="5" t="s">
        <v>59</v>
      </c>
      <c r="C50" s="6">
        <v>0.5625</v>
      </c>
      <c r="D50" s="53" t="s">
        <v>41</v>
      </c>
      <c r="E50" s="53" t="s">
        <v>41</v>
      </c>
      <c r="F50" s="53" t="s">
        <v>34</v>
      </c>
    </row>
    <row r="51" spans="2:6" x14ac:dyDescent="0.2">
      <c r="B51" s="5" t="s">
        <v>59</v>
      </c>
      <c r="C51" s="6">
        <v>0.60416666666666663</v>
      </c>
      <c r="D51" s="53" t="s">
        <v>25</v>
      </c>
      <c r="E51" s="53" t="s">
        <v>25</v>
      </c>
      <c r="F51" s="53" t="s">
        <v>32</v>
      </c>
    </row>
    <row r="52" spans="2:6" x14ac:dyDescent="0.2">
      <c r="B52" s="5" t="s">
        <v>59</v>
      </c>
      <c r="C52" s="6">
        <v>0.64583333333333337</v>
      </c>
      <c r="D52" s="53" t="s">
        <v>25</v>
      </c>
      <c r="E52" s="53" t="s">
        <v>25</v>
      </c>
      <c r="F52" s="53" t="s">
        <v>34</v>
      </c>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errorStyle="information" showInputMessage="1" sqref="D53:D998" xr:uid="{00000000-0002-0000-0000-000002000000}"/>
    <dataValidation showInputMessage="1" showErrorMessage="1" sqref="E3 B1:B3 G1:XFD4 A4:F4" xr:uid="{00000000-0002-0000-0000-000003000000}"/>
    <dataValidation type="list" showInputMessage="1" showErrorMessage="1" sqref="D6:D52 E6:E998" xr:uid="{25CC931D-FFCC-4B7C-9AA9-8A2012F762F2}">
      <formula1>candidați</formula1>
    </dataValidation>
    <dataValidation operator="greaterThan" allowBlank="1" showInputMessage="1" showErrorMessage="1" sqref="C6:C998" xr:uid="{00000000-0002-0000-0000-000000000000}"/>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15" activePane="bottomLeft" state="frozen"/>
      <selection pane="bottomLeft" activeCell="H31" sqref="H31:H35"/>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47</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53</v>
      </c>
      <c r="C3" s="78"/>
      <c r="D3" s="78"/>
      <c r="E3" s="78"/>
      <c r="F3" s="74" t="s">
        <v>49</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t="s">
        <v>54</v>
      </c>
      <c r="C6" s="6">
        <v>0.3354166666666667</v>
      </c>
      <c r="D6" s="5" t="s">
        <v>60</v>
      </c>
      <c r="E6" s="53" t="s">
        <v>25</v>
      </c>
      <c r="F6" s="53" t="s">
        <v>25</v>
      </c>
      <c r="G6" s="5" t="s">
        <v>62</v>
      </c>
      <c r="H6" s="13">
        <v>112</v>
      </c>
      <c r="I6" s="13"/>
    </row>
    <row r="7" spans="2:9" x14ac:dyDescent="0.2">
      <c r="B7" s="5" t="s">
        <v>54</v>
      </c>
      <c r="C7" s="6">
        <v>0.38541666666666669</v>
      </c>
      <c r="D7" s="5" t="s">
        <v>60</v>
      </c>
      <c r="E7" s="53" t="s">
        <v>25</v>
      </c>
      <c r="F7" s="53" t="s">
        <v>25</v>
      </c>
      <c r="G7" s="5" t="s">
        <v>62</v>
      </c>
      <c r="H7" s="13">
        <v>112</v>
      </c>
      <c r="I7" s="13"/>
    </row>
    <row r="8" spans="2:9" x14ac:dyDescent="0.2">
      <c r="B8" s="5" t="s">
        <v>54</v>
      </c>
      <c r="C8" s="6">
        <v>0.4826388888888889</v>
      </c>
      <c r="D8" s="5" t="s">
        <v>60</v>
      </c>
      <c r="E8" s="53" t="s">
        <v>25</v>
      </c>
      <c r="F8" s="53" t="s">
        <v>25</v>
      </c>
      <c r="G8" s="5" t="s">
        <v>62</v>
      </c>
      <c r="H8" s="13">
        <v>296</v>
      </c>
      <c r="I8" s="13"/>
    </row>
    <row r="9" spans="2:9" x14ac:dyDescent="0.2">
      <c r="B9" s="5" t="s">
        <v>54</v>
      </c>
      <c r="C9" s="6">
        <v>0.56597222222222221</v>
      </c>
      <c r="D9" s="5" t="s">
        <v>60</v>
      </c>
      <c r="E9" s="53" t="s">
        <v>25</v>
      </c>
      <c r="F9" s="53" t="s">
        <v>25</v>
      </c>
      <c r="G9" s="5" t="s">
        <v>62</v>
      </c>
      <c r="H9" s="13">
        <v>295</v>
      </c>
      <c r="I9" s="13"/>
    </row>
    <row r="10" spans="2:9" x14ac:dyDescent="0.2">
      <c r="B10" s="5" t="s">
        <v>54</v>
      </c>
      <c r="C10" s="6">
        <v>0.8354166666666667</v>
      </c>
      <c r="D10" s="5" t="s">
        <v>61</v>
      </c>
      <c r="E10" s="53" t="s">
        <v>25</v>
      </c>
      <c r="F10" s="53" t="s">
        <v>25</v>
      </c>
      <c r="G10" s="5" t="s">
        <v>62</v>
      </c>
      <c r="H10" s="13">
        <v>295</v>
      </c>
      <c r="I10" s="13"/>
    </row>
    <row r="11" spans="2:9" x14ac:dyDescent="0.2">
      <c r="B11" s="5"/>
      <c r="C11" s="6"/>
      <c r="D11" s="5"/>
      <c r="E11" s="5"/>
      <c r="F11" s="5"/>
      <c r="G11" s="5"/>
      <c r="H11" s="13"/>
      <c r="I11" s="13"/>
    </row>
    <row r="12" spans="2:9" x14ac:dyDescent="0.2">
      <c r="B12" s="5" t="s">
        <v>56</v>
      </c>
      <c r="C12" s="6">
        <v>0.3354166666666667</v>
      </c>
      <c r="D12" s="5" t="s">
        <v>60</v>
      </c>
      <c r="E12" s="53" t="s">
        <v>25</v>
      </c>
      <c r="F12" s="53" t="s">
        <v>25</v>
      </c>
      <c r="G12" s="5" t="s">
        <v>62</v>
      </c>
      <c r="H12" s="13">
        <v>112</v>
      </c>
      <c r="I12" s="13"/>
    </row>
    <row r="13" spans="2:9" x14ac:dyDescent="0.2">
      <c r="B13" s="5" t="s">
        <v>56</v>
      </c>
      <c r="C13" s="6">
        <v>0.38541666666666669</v>
      </c>
      <c r="D13" s="5" t="s">
        <v>60</v>
      </c>
      <c r="E13" s="53" t="s">
        <v>25</v>
      </c>
      <c r="F13" s="53" t="s">
        <v>25</v>
      </c>
      <c r="G13" s="5" t="s">
        <v>62</v>
      </c>
      <c r="H13" s="13">
        <v>112</v>
      </c>
      <c r="I13" s="13"/>
    </row>
    <row r="14" spans="2:9" x14ac:dyDescent="0.2">
      <c r="B14" s="5" t="s">
        <v>56</v>
      </c>
      <c r="C14" s="6">
        <v>0.4826388888888889</v>
      </c>
      <c r="D14" s="5" t="s">
        <v>60</v>
      </c>
      <c r="E14" s="53" t="s">
        <v>25</v>
      </c>
      <c r="F14" s="53" t="s">
        <v>25</v>
      </c>
      <c r="G14" s="5" t="s">
        <v>62</v>
      </c>
      <c r="H14" s="13">
        <v>296</v>
      </c>
      <c r="I14" s="13"/>
    </row>
    <row r="15" spans="2:9" x14ac:dyDescent="0.2">
      <c r="B15" s="5" t="s">
        <v>56</v>
      </c>
      <c r="C15" s="6">
        <v>0.56597222222222221</v>
      </c>
      <c r="D15" s="5" t="s">
        <v>60</v>
      </c>
      <c r="E15" s="53" t="s">
        <v>25</v>
      </c>
      <c r="F15" s="53" t="s">
        <v>25</v>
      </c>
      <c r="G15" s="5" t="s">
        <v>62</v>
      </c>
      <c r="H15" s="13">
        <v>295</v>
      </c>
      <c r="I15" s="13"/>
    </row>
    <row r="16" spans="2:9" x14ac:dyDescent="0.2">
      <c r="B16" s="5" t="s">
        <v>56</v>
      </c>
      <c r="C16" s="6">
        <v>0.8354166666666667</v>
      </c>
      <c r="D16" s="5" t="s">
        <v>61</v>
      </c>
      <c r="E16" s="53" t="s">
        <v>25</v>
      </c>
      <c r="F16" s="53" t="s">
        <v>25</v>
      </c>
      <c r="G16" s="5" t="s">
        <v>62</v>
      </c>
      <c r="H16" s="13">
        <v>295</v>
      </c>
      <c r="I16" s="13"/>
    </row>
    <row r="17" spans="2:9" x14ac:dyDescent="0.2">
      <c r="B17" s="5"/>
      <c r="C17" s="6"/>
      <c r="D17" s="5"/>
      <c r="E17" s="5"/>
      <c r="F17" s="5"/>
      <c r="G17" s="5"/>
      <c r="H17" s="13"/>
      <c r="I17" s="13"/>
    </row>
    <row r="18" spans="2:9" x14ac:dyDescent="0.2">
      <c r="B18" s="5" t="s">
        <v>57</v>
      </c>
      <c r="C18" s="6">
        <v>0.3354166666666667</v>
      </c>
      <c r="D18" s="5" t="s">
        <v>60</v>
      </c>
      <c r="E18" s="53" t="s">
        <v>25</v>
      </c>
      <c r="F18" s="53" t="s">
        <v>25</v>
      </c>
      <c r="G18" s="5" t="s">
        <v>62</v>
      </c>
      <c r="H18" s="13">
        <v>112</v>
      </c>
      <c r="I18" s="13"/>
    </row>
    <row r="19" spans="2:9" x14ac:dyDescent="0.2">
      <c r="B19" s="5" t="s">
        <v>57</v>
      </c>
      <c r="C19" s="6">
        <v>0.38541666666666669</v>
      </c>
      <c r="D19" s="5" t="s">
        <v>60</v>
      </c>
      <c r="E19" s="53" t="s">
        <v>25</v>
      </c>
      <c r="F19" s="53" t="s">
        <v>25</v>
      </c>
      <c r="G19" s="5" t="s">
        <v>62</v>
      </c>
      <c r="H19" s="13">
        <v>112</v>
      </c>
      <c r="I19" s="13"/>
    </row>
    <row r="20" spans="2:9" x14ac:dyDescent="0.2">
      <c r="B20" s="5" t="s">
        <v>57</v>
      </c>
      <c r="C20" s="6">
        <v>0.4826388888888889</v>
      </c>
      <c r="D20" s="5" t="s">
        <v>60</v>
      </c>
      <c r="E20" s="53" t="s">
        <v>25</v>
      </c>
      <c r="F20" s="53" t="s">
        <v>25</v>
      </c>
      <c r="G20" s="5" t="s">
        <v>62</v>
      </c>
      <c r="H20" s="13">
        <v>296</v>
      </c>
      <c r="I20" s="13"/>
    </row>
    <row r="21" spans="2:9" x14ac:dyDescent="0.2">
      <c r="B21" s="5" t="s">
        <v>57</v>
      </c>
      <c r="C21" s="6">
        <v>0.56597222222222221</v>
      </c>
      <c r="D21" s="5" t="s">
        <v>60</v>
      </c>
      <c r="E21" s="53" t="s">
        <v>25</v>
      </c>
      <c r="F21" s="53" t="s">
        <v>25</v>
      </c>
      <c r="G21" s="5" t="s">
        <v>62</v>
      </c>
      <c r="H21" s="13">
        <v>295</v>
      </c>
      <c r="I21" s="13"/>
    </row>
    <row r="22" spans="2:9" x14ac:dyDescent="0.2">
      <c r="B22" s="5" t="s">
        <v>57</v>
      </c>
      <c r="C22" s="6">
        <v>0.66875000000000007</v>
      </c>
      <c r="D22" s="5" t="s">
        <v>61</v>
      </c>
      <c r="E22" s="53" t="s">
        <v>25</v>
      </c>
      <c r="F22" s="53" t="s">
        <v>25</v>
      </c>
      <c r="G22" s="5" t="s">
        <v>62</v>
      </c>
      <c r="H22" s="13">
        <v>295</v>
      </c>
      <c r="I22" s="13"/>
    </row>
    <row r="23" spans="2:9" x14ac:dyDescent="0.2">
      <c r="B23" s="5" t="s">
        <v>57</v>
      </c>
      <c r="C23" s="6">
        <v>0.8354166666666667</v>
      </c>
      <c r="D23" s="5" t="s">
        <v>61</v>
      </c>
      <c r="E23" s="53" t="s">
        <v>25</v>
      </c>
      <c r="F23" s="53" t="s">
        <v>25</v>
      </c>
      <c r="G23" s="5" t="s">
        <v>62</v>
      </c>
      <c r="H23" s="13">
        <v>295</v>
      </c>
      <c r="I23" s="13"/>
    </row>
    <row r="24" spans="2:9" x14ac:dyDescent="0.2">
      <c r="B24" s="5"/>
      <c r="C24" s="6"/>
      <c r="D24" s="5"/>
      <c r="E24" s="5"/>
      <c r="F24" s="5"/>
      <c r="G24" s="5"/>
      <c r="H24" s="13"/>
      <c r="I24" s="13"/>
    </row>
    <row r="25" spans="2:9" x14ac:dyDescent="0.2">
      <c r="B25" s="5" t="s">
        <v>58</v>
      </c>
      <c r="C25" s="6">
        <v>0.3354166666666667</v>
      </c>
      <c r="D25" s="5" t="s">
        <v>60</v>
      </c>
      <c r="E25" s="53" t="s">
        <v>25</v>
      </c>
      <c r="F25" s="53" t="s">
        <v>25</v>
      </c>
      <c r="G25" s="5" t="s">
        <v>62</v>
      </c>
      <c r="H25" s="13">
        <v>112</v>
      </c>
      <c r="I25" s="13"/>
    </row>
    <row r="26" spans="2:9" x14ac:dyDescent="0.2">
      <c r="B26" s="5" t="s">
        <v>58</v>
      </c>
      <c r="C26" s="6">
        <v>0.38541666666666669</v>
      </c>
      <c r="D26" s="5" t="s">
        <v>60</v>
      </c>
      <c r="E26" s="53" t="s">
        <v>25</v>
      </c>
      <c r="F26" s="53" t="s">
        <v>25</v>
      </c>
      <c r="G26" s="5" t="s">
        <v>62</v>
      </c>
      <c r="H26" s="13">
        <v>112</v>
      </c>
      <c r="I26" s="13"/>
    </row>
    <row r="27" spans="2:9" x14ac:dyDescent="0.2">
      <c r="B27" s="5" t="s">
        <v>58</v>
      </c>
      <c r="C27" s="6">
        <v>0.4826388888888889</v>
      </c>
      <c r="D27" s="5" t="s">
        <v>60</v>
      </c>
      <c r="E27" s="53" t="s">
        <v>25</v>
      </c>
      <c r="F27" s="53" t="s">
        <v>25</v>
      </c>
      <c r="G27" s="5" t="s">
        <v>62</v>
      </c>
      <c r="H27" s="13">
        <v>296</v>
      </c>
      <c r="I27" s="13"/>
    </row>
    <row r="28" spans="2:9" x14ac:dyDescent="0.2">
      <c r="B28" s="5" t="s">
        <v>58</v>
      </c>
      <c r="C28" s="6">
        <v>0.56597222222222221</v>
      </c>
      <c r="D28" s="5" t="s">
        <v>60</v>
      </c>
      <c r="E28" s="53" t="s">
        <v>25</v>
      </c>
      <c r="F28" s="53" t="s">
        <v>25</v>
      </c>
      <c r="G28" s="5" t="s">
        <v>62</v>
      </c>
      <c r="H28" s="13">
        <v>295</v>
      </c>
      <c r="I28" s="13"/>
    </row>
    <row r="29" spans="2:9" x14ac:dyDescent="0.2">
      <c r="B29" s="5" t="s">
        <v>58</v>
      </c>
      <c r="C29" s="6">
        <v>0.8354166666666667</v>
      </c>
      <c r="D29" s="5" t="s">
        <v>61</v>
      </c>
      <c r="E29" s="53" t="s">
        <v>25</v>
      </c>
      <c r="F29" s="53" t="s">
        <v>25</v>
      </c>
      <c r="G29" s="5" t="s">
        <v>62</v>
      </c>
      <c r="H29" s="13">
        <v>295</v>
      </c>
      <c r="I29" s="13"/>
    </row>
    <row r="30" spans="2:9" x14ac:dyDescent="0.2">
      <c r="B30" s="5"/>
      <c r="C30" s="6"/>
      <c r="D30" s="5"/>
      <c r="E30" s="5"/>
      <c r="F30" s="5"/>
      <c r="G30" s="5"/>
      <c r="H30" s="13"/>
      <c r="I30" s="13"/>
    </row>
    <row r="31" spans="2:9" x14ac:dyDescent="0.2">
      <c r="B31" s="5" t="s">
        <v>59</v>
      </c>
      <c r="C31" s="6">
        <v>0.3354166666666667</v>
      </c>
      <c r="D31" s="5" t="s">
        <v>60</v>
      </c>
      <c r="E31" s="53" t="s">
        <v>25</v>
      </c>
      <c r="F31" s="53" t="s">
        <v>25</v>
      </c>
      <c r="G31" s="5" t="s">
        <v>62</v>
      </c>
      <c r="H31" s="13">
        <v>112</v>
      </c>
      <c r="I31" s="13"/>
    </row>
    <row r="32" spans="2:9" x14ac:dyDescent="0.2">
      <c r="B32" s="5" t="s">
        <v>59</v>
      </c>
      <c r="C32" s="6">
        <v>0.38541666666666669</v>
      </c>
      <c r="D32" s="5" t="s">
        <v>60</v>
      </c>
      <c r="E32" s="53" t="s">
        <v>25</v>
      </c>
      <c r="F32" s="53" t="s">
        <v>25</v>
      </c>
      <c r="G32" s="5" t="s">
        <v>62</v>
      </c>
      <c r="H32" s="13">
        <v>112</v>
      </c>
      <c r="I32" s="13"/>
    </row>
    <row r="33" spans="2:9" x14ac:dyDescent="0.2">
      <c r="B33" s="5" t="s">
        <v>59</v>
      </c>
      <c r="C33" s="6">
        <v>0.4826388888888889</v>
      </c>
      <c r="D33" s="5" t="s">
        <v>60</v>
      </c>
      <c r="E33" s="53" t="s">
        <v>25</v>
      </c>
      <c r="F33" s="53" t="s">
        <v>25</v>
      </c>
      <c r="G33" s="5" t="s">
        <v>62</v>
      </c>
      <c r="H33" s="13">
        <v>296</v>
      </c>
      <c r="I33" s="13"/>
    </row>
    <row r="34" spans="2:9" x14ac:dyDescent="0.2">
      <c r="B34" s="5" t="s">
        <v>59</v>
      </c>
      <c r="C34" s="6">
        <v>0.56597222222222221</v>
      </c>
      <c r="D34" s="5" t="s">
        <v>60</v>
      </c>
      <c r="E34" s="53" t="s">
        <v>25</v>
      </c>
      <c r="F34" s="53" t="s">
        <v>25</v>
      </c>
      <c r="G34" s="5" t="s">
        <v>62</v>
      </c>
      <c r="H34" s="13">
        <v>295</v>
      </c>
      <c r="I34" s="13"/>
    </row>
    <row r="35" spans="2:9" x14ac:dyDescent="0.2">
      <c r="B35" s="5" t="s">
        <v>59</v>
      </c>
      <c r="C35" s="6">
        <v>0.8354166666666667</v>
      </c>
      <c r="D35" s="5" t="s">
        <v>61</v>
      </c>
      <c r="E35" s="53" t="s">
        <v>25</v>
      </c>
      <c r="F35" s="53" t="s">
        <v>25</v>
      </c>
      <c r="G35" s="5" t="s">
        <v>62</v>
      </c>
      <c r="H35" s="13">
        <v>295</v>
      </c>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3 J1:XFD3 G6:G998" xr:uid="{00000000-0002-0000-0200-000002000000}"/>
    <dataValidation type="list" showInputMessage="1" showErrorMessage="1" sqref="E6:E10 E12:F16 F6:F11 F17 E25:E29 E18:F23 E31:F35 F24:F30 F3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47</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49</v>
      </c>
      <c r="G3" s="74"/>
    </row>
    <row r="4" spans="2:7" s="2" customFormat="1" ht="9" customHeight="1" x14ac:dyDescent="0.25">
      <c r="B4" s="10"/>
      <c r="C4" s="11"/>
      <c r="D4" s="11"/>
      <c r="E4" s="11"/>
    </row>
    <row r="5" spans="2:7" s="47" customFormat="1" ht="38.25" customHeight="1" x14ac:dyDescent="0.2">
      <c r="B5" s="46" t="s">
        <v>9</v>
      </c>
      <c r="C5" s="46" t="s">
        <v>11</v>
      </c>
      <c r="D5" s="46" t="s">
        <v>10</v>
      </c>
      <c r="E5" s="46" t="s">
        <v>30</v>
      </c>
      <c r="F5" s="46" t="s">
        <v>24</v>
      </c>
      <c r="G5" s="46" t="s">
        <v>15</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47</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4"/>
      <c r="F3" s="74" t="s">
        <v>49</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63</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41</v>
      </c>
      <c r="C9" s="49"/>
      <c r="D9" s="49"/>
      <c r="E9" s="49"/>
      <c r="F9" s="49"/>
      <c r="G9" s="50">
        <f>COUNTIFS(INFORMATIVE!E:E,$B9, INFORMATIVE!F:F,"DA")</f>
        <v>0</v>
      </c>
      <c r="H9" s="50">
        <f>COUNTIFS(INFORMATIVE!E:E,$B9, INFORMATIVE!F:F,"NU")</f>
        <v>13</v>
      </c>
      <c r="I9" s="49"/>
      <c r="J9" s="49"/>
      <c r="K9" s="51">
        <f>SUM(C9,E9,G9,I9)</f>
        <v>0</v>
      </c>
      <c r="L9" s="51">
        <f>SUM(D9,F9,H9,J9)</f>
        <v>13</v>
      </c>
      <c r="M9" s="23"/>
      <c r="N9" s="24" t="s">
        <v>41</v>
      </c>
      <c r="O9" s="25"/>
      <c r="P9" s="25"/>
      <c r="Q9" s="33">
        <f>SUMIF(PROMOVARE!F:F,$N9,PROMOVARE!H:H)</f>
        <v>0</v>
      </c>
      <c r="R9" s="25"/>
      <c r="S9" s="26">
        <f t="shared" ref="S9:S19" si="0">SUM(O9:R9)</f>
        <v>0</v>
      </c>
      <c r="T9" s="27"/>
      <c r="U9" s="28" t="s">
        <v>41</v>
      </c>
      <c r="V9" s="29"/>
      <c r="W9" s="29"/>
      <c r="X9" s="34">
        <f>COUNTIF(DEZBATERE!F:F,$U9)</f>
        <v>0</v>
      </c>
      <c r="Y9" s="29"/>
      <c r="Z9" s="30">
        <f t="shared" ref="Z9:Z19" si="1">SUM(V9:Y9)</f>
        <v>0</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42</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43</v>
      </c>
      <c r="C11" s="49"/>
      <c r="D11" s="49"/>
      <c r="E11" s="49"/>
      <c r="F11" s="49"/>
      <c r="G11" s="50">
        <f>COUNTIFS(INFORMATIVE!E:E,$B11, INFORMATIVE!F:F,"DA")</f>
        <v>0</v>
      </c>
      <c r="H11" s="50">
        <f>COUNTIFS(INFORMATIVE!E:E,$B11, INFORMATIVE!F:F,"NU")</f>
        <v>4</v>
      </c>
      <c r="I11" s="49"/>
      <c r="J11" s="49"/>
      <c r="K11" s="51">
        <f t="shared" si="4"/>
        <v>0</v>
      </c>
      <c r="L11" s="51">
        <f t="shared" si="5"/>
        <v>4</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44</v>
      </c>
      <c r="C12" s="49"/>
      <c r="D12" s="49"/>
      <c r="E12" s="49"/>
      <c r="F12" s="49"/>
      <c r="G12" s="50">
        <f>COUNTIFS(INFORMATIVE!E:E,$B12, INFORMATIVE!F:F,"DA")</f>
        <v>0</v>
      </c>
      <c r="H12" s="50">
        <f>COUNTIFS(INFORMATIVE!E:E,$B12, INFORMATIVE!F:F,"NU")</f>
        <v>0</v>
      </c>
      <c r="I12" s="49"/>
      <c r="J12" s="49"/>
      <c r="K12" s="51">
        <f t="shared" si="4"/>
        <v>0</v>
      </c>
      <c r="L12" s="51">
        <f t="shared" si="5"/>
        <v>0</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26</v>
      </c>
      <c r="C13" s="49"/>
      <c r="D13" s="49"/>
      <c r="E13" s="49"/>
      <c r="F13" s="49"/>
      <c r="G13" s="50">
        <f>COUNTIFS(INFORMATIVE!E:E,$B13, INFORMATIVE!F:F,"DA")</f>
        <v>4</v>
      </c>
      <c r="H13" s="50">
        <f>COUNTIFS(INFORMATIVE!E:E,$B13, INFORMATIVE!F:F,"NU")</f>
        <v>1</v>
      </c>
      <c r="I13" s="49"/>
      <c r="J13" s="49"/>
      <c r="K13" s="51">
        <f t="shared" si="4"/>
        <v>4</v>
      </c>
      <c r="L13" s="51">
        <f t="shared" si="5"/>
        <v>1</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45</v>
      </c>
      <c r="C14" s="49"/>
      <c r="D14" s="49"/>
      <c r="E14" s="49"/>
      <c r="F14" s="49"/>
      <c r="G14" s="50">
        <f>COUNTIFS(INFORMATIVE!E:E,$B14, INFORMATIVE!F:F,"DA")</f>
        <v>3</v>
      </c>
      <c r="H14" s="50">
        <f>COUNTIFS(INFORMATIVE!E:E,$B14, INFORMATIVE!F:F,"NU")</f>
        <v>2</v>
      </c>
      <c r="I14" s="49"/>
      <c r="J14" s="49"/>
      <c r="K14" s="51">
        <f t="shared" si="4"/>
        <v>3</v>
      </c>
      <c r="L14" s="51">
        <f t="shared" si="5"/>
        <v>2</v>
      </c>
      <c r="M14" s="23"/>
      <c r="N14" s="24" t="s">
        <v>45</v>
      </c>
      <c r="O14" s="25"/>
      <c r="P14" s="25"/>
      <c r="Q14" s="33">
        <f>SUMIF(PROMOVARE!F:F,$N14,PROMOVARE!H:H)</f>
        <v>0</v>
      </c>
      <c r="R14" s="25"/>
      <c r="S14" s="26">
        <f t="shared" si="0"/>
        <v>0</v>
      </c>
      <c r="T14" s="27"/>
      <c r="U14" s="28" t="s">
        <v>45</v>
      </c>
      <c r="V14" s="29"/>
      <c r="W14" s="29"/>
      <c r="X14" s="34">
        <f>COUNTIF(DEZBATERE!F:F,$U14)</f>
        <v>0</v>
      </c>
      <c r="Y14" s="29"/>
      <c r="Z14" s="30">
        <f t="shared" si="1"/>
        <v>0</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29</v>
      </c>
      <c r="C15" s="49"/>
      <c r="D15" s="49"/>
      <c r="E15" s="49"/>
      <c r="F15" s="49"/>
      <c r="G15" s="50">
        <f>COUNTIFS(INFORMATIVE!E:E,$B15, INFORMATIVE!F:F,"DA")</f>
        <v>0</v>
      </c>
      <c r="H15" s="50">
        <f>COUNTIFS(INFORMATIVE!E:E,$B15, INFORMATIVE!F:F,"NU")</f>
        <v>0</v>
      </c>
      <c r="I15" s="49"/>
      <c r="J15" s="49"/>
      <c r="K15" s="51">
        <f t="shared" si="4"/>
        <v>0</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28</v>
      </c>
      <c r="C16" s="49"/>
      <c r="D16" s="49"/>
      <c r="E16" s="49"/>
      <c r="F16" s="49"/>
      <c r="G16" s="50">
        <f>COUNTIFS(INFORMATIVE!E:E,$B16, INFORMATIVE!F:F,"DA")</f>
        <v>0</v>
      </c>
      <c r="H16" s="50">
        <f>COUNTIFS(INFORMATIVE!E:E,$B16, INFORMATIVE!F:F,"NU")</f>
        <v>0</v>
      </c>
      <c r="I16" s="49"/>
      <c r="J16" s="49"/>
      <c r="K16" s="51">
        <f t="shared" si="4"/>
        <v>0</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46</v>
      </c>
      <c r="C17" s="49"/>
      <c r="D17" s="49"/>
      <c r="E17" s="49"/>
      <c r="F17" s="49"/>
      <c r="G17" s="50">
        <f>COUNTIFS(INFORMATIVE!E:E,$B17, INFORMATIVE!F:F,"DA")</f>
        <v>0</v>
      </c>
      <c r="H17" s="50">
        <f>COUNTIFS(INFORMATIVE!E:E,$B17, INFORMATIVE!F:F,"NU")</f>
        <v>0</v>
      </c>
      <c r="I17" s="49"/>
      <c r="J17" s="49"/>
      <c r="K17" s="51">
        <f t="shared" si="4"/>
        <v>0</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25</v>
      </c>
      <c r="C18" s="49"/>
      <c r="D18" s="49"/>
      <c r="E18" s="49"/>
      <c r="F18" s="49"/>
      <c r="G18" s="50">
        <f>COUNTIFS(INFORMATIVE!E:E,$B18, INFORMATIVE!F:F,"DA")</f>
        <v>11</v>
      </c>
      <c r="H18" s="50">
        <f>COUNTIFS(INFORMATIVE!E:E,$B18, INFORMATIVE!F:F,"NU")</f>
        <v>9</v>
      </c>
      <c r="I18" s="49"/>
      <c r="J18" s="49"/>
      <c r="K18" s="51">
        <f t="shared" si="4"/>
        <v>11</v>
      </c>
      <c r="L18" s="51">
        <f t="shared" si="5"/>
        <v>9</v>
      </c>
      <c r="M18" s="23"/>
      <c r="N18" s="24" t="s">
        <v>25</v>
      </c>
      <c r="O18" s="25"/>
      <c r="P18" s="25"/>
      <c r="Q18" s="33">
        <f>SUMIF(PROMOVARE!F:F,$N18,PROMOVARE!H:H)</f>
        <v>5845</v>
      </c>
      <c r="R18" s="25"/>
      <c r="S18" s="26">
        <f t="shared" si="0"/>
        <v>5845</v>
      </c>
      <c r="T18" s="27"/>
      <c r="U18" s="28" t="s">
        <v>25</v>
      </c>
      <c r="V18" s="29"/>
      <c r="W18" s="29"/>
      <c r="X18" s="34">
        <f>COUNTIF(DEZBATERE!F:F,$U18)</f>
        <v>0</v>
      </c>
      <c r="Y18" s="29"/>
      <c r="Z18" s="30">
        <f t="shared" si="1"/>
        <v>0</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27</v>
      </c>
      <c r="C19" s="49"/>
      <c r="D19" s="49"/>
      <c r="E19" s="49"/>
      <c r="F19" s="49"/>
      <c r="G19" s="50">
        <f>COUNTIFS(INFORMATIVE!E:E,$B19, INFORMATIVE!F:F,"DA")</f>
        <v>0</v>
      </c>
      <c r="H19" s="50">
        <f>COUNTIFS(INFORMATIVE!E:E,$B19, INFORMATIVE!F:F,"NU")</f>
        <v>0</v>
      </c>
      <c r="I19" s="49"/>
      <c r="J19" s="49"/>
      <c r="K19" s="51">
        <f t="shared" si="4"/>
        <v>0</v>
      </c>
      <c r="L19" s="51">
        <f t="shared" si="5"/>
        <v>0</v>
      </c>
      <c r="M19" s="23"/>
      <c r="N19" s="24" t="s">
        <v>27</v>
      </c>
      <c r="O19" s="25"/>
      <c r="P19" s="25"/>
      <c r="Q19" s="33">
        <f>SUMIF(PROMOVARE!F:F,$N19,PROMOVARE!H:H)</f>
        <v>0</v>
      </c>
      <c r="R19" s="25"/>
      <c r="S19" s="26">
        <f t="shared" si="0"/>
        <v>0</v>
      </c>
      <c r="T19" s="27"/>
      <c r="U19" s="28" t="s">
        <v>27</v>
      </c>
      <c r="V19" s="29"/>
      <c r="W19" s="29"/>
      <c r="X19" s="34">
        <f>COUNTIF(DEZBATERE!F:F,$U19)</f>
        <v>0</v>
      </c>
      <c r="Y19" s="29"/>
      <c r="Z19" s="30">
        <f t="shared" si="1"/>
        <v>0</v>
      </c>
      <c r="AA19" s="27"/>
      <c r="AB19" s="31" t="s">
        <v>27</v>
      </c>
      <c r="AC19" s="69"/>
      <c r="AD19" s="69"/>
      <c r="AE19" s="35">
        <f>COUNTIF(SPOTURI!D:D,$AB19)</f>
        <v>0</v>
      </c>
      <c r="AF19" s="69"/>
      <c r="AG19" s="32">
        <f t="shared" si="2"/>
        <v>0</v>
      </c>
      <c r="AH19" s="69"/>
      <c r="AI19" s="69"/>
      <c r="AJ19" s="35">
        <f>SUMIF(SPOTURI!D:D,$AB19,SPOTURI!F:F)</f>
        <v>0</v>
      </c>
      <c r="AK19" s="69"/>
      <c r="AL19" s="32">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51</v>
      </c>
      <c r="C1" s="121"/>
      <c r="D1" s="121"/>
      <c r="E1" s="121"/>
      <c r="F1" s="121"/>
      <c r="G1" s="121"/>
      <c r="H1" s="121"/>
      <c r="I1" s="121"/>
      <c r="J1" s="127" t="s">
        <v>47</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6">
        <v>1</v>
      </c>
      <c r="C5" s="118" t="s">
        <v>39</v>
      </c>
      <c r="D5" s="119"/>
      <c r="E5" s="119"/>
      <c r="F5" s="119"/>
      <c r="G5" s="119"/>
      <c r="H5" s="119"/>
      <c r="I5" s="119"/>
      <c r="J5" s="119"/>
      <c r="K5" s="119"/>
      <c r="L5" s="119"/>
      <c r="M5" s="119"/>
      <c r="N5" s="119"/>
      <c r="O5" s="119"/>
      <c r="P5" s="119"/>
      <c r="Q5" s="119"/>
      <c r="R5" s="119"/>
    </row>
    <row r="6" spans="2:18" ht="31.5" customHeight="1" x14ac:dyDescent="0.2">
      <c r="B6" s="57">
        <v>2</v>
      </c>
      <c r="C6" s="118" t="s">
        <v>52</v>
      </c>
      <c r="D6" s="119"/>
      <c r="E6" s="119"/>
      <c r="F6" s="119"/>
      <c r="G6" s="119"/>
      <c r="H6" s="119"/>
      <c r="I6" s="119"/>
      <c r="J6" s="119"/>
      <c r="K6" s="119"/>
      <c r="L6" s="119"/>
      <c r="M6" s="119"/>
      <c r="N6" s="119"/>
      <c r="O6" s="119"/>
      <c r="P6" s="119"/>
      <c r="Q6" s="119"/>
      <c r="R6" s="119"/>
    </row>
    <row r="7" spans="2:18" ht="15.75" x14ac:dyDescent="0.2">
      <c r="B7" s="57">
        <v>3</v>
      </c>
      <c r="C7" s="118" t="s">
        <v>22</v>
      </c>
      <c r="D7" s="119"/>
      <c r="E7" s="119"/>
      <c r="F7" s="119"/>
      <c r="G7" s="119"/>
      <c r="H7" s="119"/>
      <c r="I7" s="119"/>
      <c r="J7" s="119"/>
      <c r="K7" s="119"/>
      <c r="L7" s="119"/>
      <c r="M7" s="119"/>
      <c r="N7" s="119"/>
      <c r="O7" s="119"/>
      <c r="P7" s="119"/>
      <c r="Q7" s="119"/>
      <c r="R7" s="119"/>
    </row>
    <row r="8" spans="2:18" ht="33" customHeight="1" x14ac:dyDescent="0.2">
      <c r="B8" s="57">
        <v>4</v>
      </c>
      <c r="C8" s="118" t="s">
        <v>40</v>
      </c>
      <c r="D8" s="119"/>
      <c r="E8" s="119"/>
      <c r="F8" s="119"/>
      <c r="G8" s="119"/>
      <c r="H8" s="119"/>
      <c r="I8" s="119"/>
      <c r="J8" s="119"/>
      <c r="K8" s="119"/>
      <c r="L8" s="119"/>
      <c r="M8" s="119"/>
      <c r="N8" s="119"/>
      <c r="O8" s="119"/>
      <c r="P8" s="119"/>
      <c r="Q8" s="119"/>
      <c r="R8" s="55"/>
    </row>
    <row r="9" spans="2:18" ht="30.75" customHeight="1" x14ac:dyDescent="0.2">
      <c r="B9" s="57">
        <v>5</v>
      </c>
      <c r="C9" s="118" t="s">
        <v>20</v>
      </c>
      <c r="D9" s="119"/>
      <c r="E9" s="119"/>
      <c r="F9" s="119"/>
      <c r="G9" s="119"/>
      <c r="H9" s="119"/>
      <c r="I9" s="119"/>
      <c r="J9" s="119"/>
      <c r="K9" s="119"/>
      <c r="L9" s="119"/>
      <c r="M9" s="119"/>
      <c r="N9" s="119"/>
      <c r="O9" s="119"/>
      <c r="P9" s="119"/>
      <c r="Q9" s="119"/>
      <c r="R9" s="119"/>
    </row>
    <row r="10" spans="2:18" ht="33.6" customHeight="1" x14ac:dyDescent="0.2">
      <c r="B10" s="57">
        <v>6</v>
      </c>
      <c r="C10" s="125" t="s">
        <v>33</v>
      </c>
      <c r="D10" s="126"/>
      <c r="E10" s="126"/>
      <c r="F10" s="126"/>
      <c r="G10" s="126"/>
      <c r="H10" s="126"/>
      <c r="I10" s="126"/>
      <c r="J10" s="126"/>
      <c r="K10" s="126"/>
      <c r="L10" s="126"/>
      <c r="M10" s="126"/>
      <c r="N10" s="126"/>
      <c r="O10" s="126"/>
      <c r="P10" s="126"/>
      <c r="Q10" s="126"/>
      <c r="R10" s="65"/>
    </row>
    <row r="11" spans="2:18" ht="15.75" x14ac:dyDescent="0.2">
      <c r="B11" s="61"/>
      <c r="C11" s="66" t="s">
        <v>32</v>
      </c>
      <c r="D11" s="67"/>
      <c r="E11" s="67"/>
      <c r="F11" s="67"/>
      <c r="G11" s="67"/>
      <c r="H11" s="67"/>
      <c r="I11" s="67"/>
      <c r="J11" s="67"/>
      <c r="K11" s="67"/>
      <c r="L11" s="67"/>
      <c r="M11" s="67"/>
      <c r="N11" s="67"/>
      <c r="O11" s="67"/>
      <c r="P11" s="67"/>
      <c r="Q11" s="67"/>
      <c r="R11" s="67"/>
    </row>
    <row r="12" spans="2:18" ht="16.149999999999999" customHeight="1" x14ac:dyDescent="0.2">
      <c r="B12" s="62"/>
      <c r="C12" s="63" t="s">
        <v>34</v>
      </c>
      <c r="D12" s="63"/>
      <c r="E12" s="63"/>
      <c r="F12" s="63"/>
      <c r="G12" s="63"/>
      <c r="H12" s="63"/>
      <c r="I12" s="63"/>
      <c r="J12" s="63"/>
      <c r="K12" s="63"/>
      <c r="L12" s="63"/>
      <c r="M12" s="63"/>
      <c r="N12" s="63"/>
      <c r="O12" s="63"/>
      <c r="P12" s="63"/>
      <c r="Q12" s="63"/>
      <c r="R12" s="68"/>
    </row>
    <row r="13" spans="2:18" s="42" customFormat="1" ht="33" customHeight="1" x14ac:dyDescent="0.2">
      <c r="B13" s="57">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8" t="s">
        <v>41</v>
      </c>
      <c r="D14" s="40"/>
      <c r="E14" s="40"/>
      <c r="F14" s="40"/>
      <c r="G14" s="40"/>
      <c r="H14" s="40"/>
      <c r="I14" s="40"/>
      <c r="J14" s="40"/>
      <c r="K14" s="40"/>
      <c r="L14" s="40"/>
      <c r="M14" s="40"/>
      <c r="N14" s="40"/>
      <c r="O14" s="40"/>
      <c r="P14" s="40"/>
      <c r="Q14" s="40"/>
      <c r="R14" s="40"/>
    </row>
    <row r="15" spans="2:18" ht="15" customHeight="1" x14ac:dyDescent="0.25">
      <c r="B15" s="123"/>
      <c r="C15" s="58" t="s">
        <v>42</v>
      </c>
      <c r="D15" s="40"/>
      <c r="E15" s="40"/>
      <c r="F15" s="40"/>
      <c r="G15" s="40"/>
      <c r="H15" s="40"/>
      <c r="I15" s="40"/>
      <c r="J15" s="40"/>
      <c r="K15" s="40"/>
      <c r="L15" s="40"/>
      <c r="M15" s="40"/>
      <c r="N15" s="40"/>
      <c r="O15" s="40"/>
      <c r="P15" s="40"/>
      <c r="Q15" s="40"/>
      <c r="R15" s="40"/>
    </row>
    <row r="16" spans="2:18" ht="15" customHeight="1" x14ac:dyDescent="0.25">
      <c r="B16" s="123"/>
      <c r="C16" s="58" t="s">
        <v>43</v>
      </c>
      <c r="D16" s="40"/>
      <c r="E16" s="40"/>
      <c r="F16" s="40"/>
      <c r="G16" s="40"/>
      <c r="H16" s="40"/>
      <c r="I16" s="40"/>
      <c r="J16" s="40"/>
      <c r="K16" s="40"/>
      <c r="L16" s="40"/>
      <c r="M16" s="40"/>
      <c r="N16" s="40"/>
      <c r="O16" s="40"/>
      <c r="P16" s="40"/>
      <c r="Q16" s="40"/>
      <c r="R16" s="40"/>
    </row>
    <row r="17" spans="2:18" ht="15" customHeight="1" x14ac:dyDescent="0.25">
      <c r="B17" s="123"/>
      <c r="C17" s="58" t="s">
        <v>44</v>
      </c>
      <c r="D17" s="40"/>
      <c r="E17" s="40"/>
      <c r="F17" s="40"/>
      <c r="G17" s="40"/>
      <c r="H17" s="40"/>
      <c r="I17" s="40"/>
      <c r="J17" s="40"/>
      <c r="K17" s="40"/>
      <c r="L17" s="40"/>
      <c r="M17" s="40"/>
      <c r="N17" s="40"/>
      <c r="O17" s="40"/>
      <c r="P17" s="40"/>
      <c r="Q17" s="40"/>
      <c r="R17" s="40"/>
    </row>
    <row r="18" spans="2:18" ht="15" customHeight="1" x14ac:dyDescent="0.25">
      <c r="B18" s="123"/>
      <c r="C18" s="58" t="s">
        <v>26</v>
      </c>
      <c r="D18" s="40"/>
      <c r="E18" s="40"/>
      <c r="F18" s="40"/>
      <c r="G18" s="40"/>
      <c r="H18" s="40"/>
      <c r="I18" s="40"/>
      <c r="J18" s="40"/>
      <c r="K18" s="40"/>
      <c r="L18" s="40"/>
      <c r="M18" s="40"/>
      <c r="N18" s="40"/>
      <c r="O18" s="40"/>
      <c r="P18" s="40"/>
      <c r="Q18" s="40"/>
      <c r="R18" s="40"/>
    </row>
    <row r="19" spans="2:18" ht="15" customHeight="1" x14ac:dyDescent="0.25">
      <c r="B19" s="123"/>
      <c r="C19" s="58" t="s">
        <v>45</v>
      </c>
      <c r="D19" s="40"/>
      <c r="E19" s="40"/>
      <c r="F19" s="40"/>
      <c r="G19" s="40"/>
      <c r="H19" s="40"/>
      <c r="I19" s="40"/>
      <c r="J19" s="40"/>
      <c r="K19" s="40"/>
      <c r="L19" s="40"/>
      <c r="M19" s="40"/>
      <c r="N19" s="40"/>
      <c r="O19" s="40"/>
      <c r="P19" s="40"/>
      <c r="Q19" s="40"/>
      <c r="R19" s="40"/>
    </row>
    <row r="20" spans="2:18" ht="15" customHeight="1" x14ac:dyDescent="0.25">
      <c r="B20" s="123"/>
      <c r="C20" s="58" t="s">
        <v>29</v>
      </c>
      <c r="D20" s="40"/>
      <c r="E20" s="40"/>
      <c r="F20" s="40"/>
      <c r="G20" s="40"/>
      <c r="H20" s="40"/>
      <c r="I20" s="40"/>
      <c r="J20" s="40"/>
      <c r="K20" s="40"/>
      <c r="L20" s="40"/>
      <c r="M20" s="40"/>
      <c r="N20" s="40"/>
      <c r="O20" s="40"/>
      <c r="P20" s="40"/>
      <c r="Q20" s="40"/>
      <c r="R20" s="40"/>
    </row>
    <row r="21" spans="2:18" ht="15" customHeight="1" x14ac:dyDescent="0.25">
      <c r="B21" s="123"/>
      <c r="C21" s="58" t="s">
        <v>28</v>
      </c>
      <c r="D21" s="40"/>
      <c r="E21" s="40"/>
      <c r="F21" s="40"/>
      <c r="G21" s="40"/>
      <c r="H21" s="40"/>
      <c r="I21" s="40"/>
      <c r="J21" s="40"/>
      <c r="K21" s="40"/>
      <c r="L21" s="40"/>
      <c r="M21" s="40"/>
      <c r="N21" s="40"/>
      <c r="O21" s="40"/>
      <c r="P21" s="40"/>
      <c r="Q21" s="40"/>
      <c r="R21" s="40"/>
    </row>
    <row r="22" spans="2:18" ht="15" customHeight="1" x14ac:dyDescent="0.25">
      <c r="B22" s="123"/>
      <c r="C22" s="58" t="s">
        <v>46</v>
      </c>
      <c r="D22" s="40"/>
      <c r="E22" s="40"/>
      <c r="F22" s="40"/>
      <c r="G22" s="40"/>
      <c r="H22" s="40"/>
      <c r="I22" s="40"/>
      <c r="J22" s="40"/>
      <c r="K22" s="40"/>
      <c r="L22" s="40"/>
      <c r="M22" s="40"/>
      <c r="N22" s="40"/>
      <c r="O22" s="40"/>
      <c r="P22" s="40"/>
      <c r="Q22" s="40"/>
      <c r="R22" s="40"/>
    </row>
    <row r="23" spans="2:18" ht="15" customHeight="1" x14ac:dyDescent="0.25">
      <c r="B23" s="123"/>
      <c r="C23" s="58" t="s">
        <v>25</v>
      </c>
      <c r="D23" s="40"/>
      <c r="E23" s="40"/>
      <c r="F23" s="40"/>
      <c r="G23" s="40"/>
      <c r="H23" s="40"/>
      <c r="I23" s="40"/>
      <c r="J23" s="40"/>
      <c r="K23" s="40"/>
      <c r="L23" s="40"/>
      <c r="M23" s="40"/>
      <c r="N23" s="40"/>
      <c r="O23" s="40"/>
      <c r="P23" s="40"/>
      <c r="Q23" s="40"/>
      <c r="R23" s="40"/>
    </row>
    <row r="24" spans="2:18" ht="15" customHeight="1" x14ac:dyDescent="0.25">
      <c r="B24" s="123"/>
      <c r="C24" s="58" t="s">
        <v>27</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2025-04-28T21:05:24Z</dcterms:modified>
</cp:coreProperties>
</file>