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
    </mc:Choice>
  </mc:AlternateContent>
  <xr:revisionPtr revIDLastSave="0" documentId="13_ncr:1_{CC6D47BC-A0C2-41A2-A61C-EE14B335C7A4}" xr6:coauthVersionLast="47" xr6:coauthVersionMax="47" xr10:uidLastSave="{00000000-0000-0000-0000-000000000000}"/>
  <bookViews>
    <workbookView xWindow="-120" yWindow="-120" windowWidth="29040" windowHeight="1584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<sst xmlns="http://schemas.openxmlformats.org/spreadsheetml/2006/main" count="719" uniqueCount="82">
  <si>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</si>
  <si>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</si>
  <si>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</si>
  <si>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</si>
  <si>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</si>
  <si>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</si>
  <si>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</si>
  <si>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</si>
  <si>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</si>
  <si>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</si>
  <si>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</si>
  <si>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</si>
  <si>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</si>
  <si>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</si>
  <si>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</si>
  <si>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</si>
  <si>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</si>
  <si>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</si>
  <si>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</si>
  <si>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</si>
  <si>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</si>
  <si>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</si>
  <si>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</si>
  <si>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</si>
  <si>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</si>
  <si>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</si>
  <si>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</si>
  <si>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</si>
  <si>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</si>
  <si>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</si>
  <si>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</si>
  <si>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</si>
  <si>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</si>
  <si>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</si>
  <si>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</si>
  <si>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</si>
  <si>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</si>
  <si>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</si>
  <si>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</si>
  <si>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</si>
  <si>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</si>
  <si>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</si>
  <si>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</si>
  <si>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</si>
  <si>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</si>
  <si>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</si>
  <si>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</si>
  <si>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</si>
  <si>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MONITORIZARE | SERVICIUL MONITORIZARE MEDIA</t>
  </si>
  <si>
    <t>CONSILUL NAȚIONAL AL AUDIOVIZUALULUI |DIRECȚIA MONITORIZARE | SERVICIUL MONITORIZARE MEDIA</t>
  </si>
  <si>
    <r>
      <t xml:space="preserve">Transmiteți fișierele care conțin tabelele săptămânale completate în prima zi lucrătoare a săptămânii imediat următoare (14.04.2025, 21.04.2025, 28.04.2025, respectiv 05.05.2025), la următoarele adrese de e-mail: </t>
    </r>
    <r>
      <rPr>
        <i/>
        <sz val="12"/>
        <rFont val="Calibri"/>
        <family val="2"/>
        <scheme val="minor"/>
      </rPr>
      <t>gratiela.fota@cna.ro, mihai.gavrila@cna.ro</t>
    </r>
  </si>
  <si>
    <t>04.04.2025</t>
  </si>
  <si>
    <t xml:space="preserve"> SIMION GEORGE- NICOLAE</t>
  </si>
  <si>
    <t>TERHEȘ CRISTIAN- VASILE</t>
  </si>
  <si>
    <t>06.04.2025</t>
  </si>
  <si>
    <t>PONTA VICTOR- VIOREL</t>
  </si>
  <si>
    <t>DAN NICUȘOR- DANIEL</t>
  </si>
  <si>
    <t>05.04.2025</t>
  </si>
  <si>
    <t>07.04.2025</t>
  </si>
  <si>
    <t>08.04.2025</t>
  </si>
  <si>
    <t>09.04.2025</t>
  </si>
  <si>
    <t>09.04.2024</t>
  </si>
  <si>
    <t>10.04.2025</t>
  </si>
  <si>
    <t>promovare electorală</t>
  </si>
  <si>
    <t>Alegeri prezidențiale 2025. Mesaje electorale</t>
  </si>
  <si>
    <t>ALIANȚA ELECTORALĂ ROMÂNIA ÎNAINTE</t>
  </si>
  <si>
    <t>PARTIDUL UMANIST SOCIAL LIBERAL</t>
  </si>
  <si>
    <t>INDEPENDENT</t>
  </si>
  <si>
    <t>PARTIDUL NOUA ROMÂNIE</t>
  </si>
  <si>
    <t>UNIUNEA SLVAȚI ROMÂNIA</t>
  </si>
  <si>
    <t>PARTIDUL NAȚIONAL CONSERVATOR ROMÂN</t>
  </si>
  <si>
    <t>NU A TRIMIS MATERIAL</t>
  </si>
  <si>
    <t>PARTIDUL LIGA ACȚIUNII NAȚIONALE</t>
  </si>
  <si>
    <t>ALIANȚA PENTRU UNIREA ROMÂNILOR</t>
  </si>
  <si>
    <t>Alegeri prezidențiale 2025. Dezbateri electorale</t>
  </si>
  <si>
    <t>dezbateri electorale</t>
  </si>
  <si>
    <t>NEGOIȚĂ LIVIU</t>
  </si>
  <si>
    <t>ATANASIU CORINA</t>
  </si>
  <si>
    <t>COZMA FELIX</t>
  </si>
  <si>
    <t>LAUFER ILAN</t>
  </si>
  <si>
    <t>POST: Radio Tg.Mureș Ro</t>
  </si>
  <si>
    <t>4 - 10 APRILIE 2025 | POST: Radio Tg.Mureș 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</si>
</sst>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80</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51</v>
      </c>
      <c r="C6" s="6">
        <v>11.458333333333334</v>
      </c>
      <c r="D6" s="5" t="s">
        <v>41</v>
      </c>
      <c r="E6" s="54" t="s">
        <v>41</v>
      </c>
      <c r="F6" s="54" t="s">
        <v>31</v>
      </c>
    </row>
    <row r="7" spans="2:6" x14ac:dyDescent="0.2">
      <c r="B7" s="5" t="s">
        <v>51</v>
      </c>
      <c r="C7" s="6">
        <v>11.458333333333334</v>
      </c>
      <c r="D7" s="5" t="s">
        <v>46</v>
      </c>
      <c r="E7" s="54" t="s">
        <v>46</v>
      </c>
      <c r="F7" s="54" t="s">
        <v>31</v>
      </c>
    </row>
    <row r="8" spans="2:6" x14ac:dyDescent="0.2">
      <c r="B8" s="5" t="s">
        <v>51</v>
      </c>
      <c r="C8" s="6">
        <v>11.458333333333334</v>
      </c>
      <c r="D8" s="5" t="s">
        <v>42</v>
      </c>
      <c r="E8" s="54" t="s">
        <v>42</v>
      </c>
      <c r="F8" s="54" t="s">
        <v>33</v>
      </c>
    </row>
    <row r="9" spans="2:6" x14ac:dyDescent="0.2">
      <c r="B9" s="5" t="s">
        <v>51</v>
      </c>
      <c r="C9" s="6">
        <v>11.458333333333334</v>
      </c>
      <c r="D9" s="5" t="s">
        <v>25</v>
      </c>
      <c r="E9" s="54" t="s">
        <v>25</v>
      </c>
      <c r="F9" s="54" t="s">
        <v>33</v>
      </c>
    </row>
    <row r="10" spans="2:6" x14ac:dyDescent="0.2">
      <c r="B10" s="5" t="s">
        <v>51</v>
      </c>
      <c r="C10" s="6">
        <v>0.83333333333333337</v>
      </c>
      <c r="D10" s="5" t="s">
        <v>52</v>
      </c>
      <c r="E10" s="54" t="s">
        <v>24</v>
      </c>
      <c r="F10" s="54" t="s">
        <v>31</v>
      </c>
    </row>
    <row r="11" spans="2:6" x14ac:dyDescent="0.2">
      <c r="B11" s="5" t="s">
        <v>51</v>
      </c>
      <c r="C11" s="6">
        <v>0.83333333333333337</v>
      </c>
      <c r="D11" s="5" t="s">
        <v>41</v>
      </c>
      <c r="E11" s="54" t="s">
        <v>41</v>
      </c>
      <c r="F11" s="54" t="s">
        <v>31</v>
      </c>
    </row>
    <row r="12" spans="2:6" x14ac:dyDescent="0.2">
      <c r="B12" s="5" t="s">
        <v>51</v>
      </c>
      <c r="C12" s="6">
        <v>0.83333333333333337</v>
      </c>
      <c r="D12" s="5" t="s">
        <v>25</v>
      </c>
      <c r="E12" s="54" t="s">
        <v>25</v>
      </c>
      <c r="F12" s="54" t="s">
        <v>31</v>
      </c>
    </row>
    <row r="13" spans="2:6" x14ac:dyDescent="0.2">
      <c r="B13" s="5" t="s">
        <v>51</v>
      </c>
      <c r="C13" s="6">
        <v>0.83333333333333337</v>
      </c>
      <c r="D13" s="5" t="s">
        <v>53</v>
      </c>
      <c r="E13" s="54" t="s">
        <v>26</v>
      </c>
      <c r="F13" s="54" t="s">
        <v>31</v>
      </c>
    </row>
    <row r="14" spans="2:6" x14ac:dyDescent="0.2">
      <c r="B14" s="5" t="s">
        <v>51</v>
      </c>
      <c r="C14" s="6">
        <v>0.83333333333333337</v>
      </c>
      <c r="D14" s="5" t="s">
        <v>43</v>
      </c>
      <c r="E14" s="54" t="s">
        <v>43</v>
      </c>
      <c r="F14" s="54" t="s">
        <v>31</v>
      </c>
    </row>
    <row r="15" spans="2:6" x14ac:dyDescent="0.2">
      <c r="B15" s="5" t="s">
        <v>57</v>
      </c>
      <c r="C15" s="6">
        <v>0.45833333333333331</v>
      </c>
      <c r="D15" s="5" t="s">
        <v>46</v>
      </c>
      <c r="E15" s="54" t="s">
        <v>46</v>
      </c>
      <c r="F15" s="54" t="s">
        <v>31</v>
      </c>
    </row>
    <row r="16" spans="2:6" x14ac:dyDescent="0.2">
      <c r="B16" s="5" t="s">
        <v>57</v>
      </c>
      <c r="C16" s="6">
        <v>0.45833333333333331</v>
      </c>
      <c r="D16" s="5" t="s">
        <v>28</v>
      </c>
      <c r="E16" s="54" t="s">
        <v>28</v>
      </c>
      <c r="F16" s="54" t="s">
        <v>31</v>
      </c>
    </row>
    <row r="17" spans="2:6" x14ac:dyDescent="0.2">
      <c r="B17" s="5" t="s">
        <v>57</v>
      </c>
      <c r="C17" s="6">
        <v>0.45833333333333331</v>
      </c>
      <c r="D17" s="5" t="s">
        <v>42</v>
      </c>
      <c r="E17" s="54" t="s">
        <v>42</v>
      </c>
      <c r="F17" s="54" t="s">
        <v>31</v>
      </c>
    </row>
    <row r="18" spans="2:6" x14ac:dyDescent="0.2">
      <c r="B18" s="5" t="s">
        <v>57</v>
      </c>
      <c r="C18" s="6">
        <v>0.45833333333333331</v>
      </c>
      <c r="D18" s="5" t="s">
        <v>44</v>
      </c>
      <c r="E18" s="54" t="s">
        <v>44</v>
      </c>
      <c r="F18" s="54" t="s">
        <v>33</v>
      </c>
    </row>
    <row r="19" spans="2:6" x14ac:dyDescent="0.2">
      <c r="B19" s="5" t="s">
        <v>57</v>
      </c>
      <c r="C19" s="6">
        <v>0.83333333333333337</v>
      </c>
      <c r="D19" s="5" t="s">
        <v>43</v>
      </c>
      <c r="E19" s="54" t="s">
        <v>43</v>
      </c>
      <c r="F19" s="54" t="s">
        <v>31</v>
      </c>
    </row>
    <row r="20" spans="2:6" x14ac:dyDescent="0.2">
      <c r="B20" s="5" t="s">
        <v>57</v>
      </c>
      <c r="C20" s="6">
        <v>0.83333333333333337</v>
      </c>
      <c r="D20" s="5" t="s">
        <v>26</v>
      </c>
      <c r="E20" s="54" t="s">
        <v>26</v>
      </c>
      <c r="F20" s="54" t="s">
        <v>31</v>
      </c>
    </row>
    <row r="21" spans="2:6" x14ac:dyDescent="0.2">
      <c r="B21" s="5" t="s">
        <v>57</v>
      </c>
      <c r="C21" s="6">
        <v>0.83333333333333337</v>
      </c>
      <c r="D21" s="5" t="s">
        <v>27</v>
      </c>
      <c r="E21" s="54" t="s">
        <v>27</v>
      </c>
      <c r="F21" s="54" t="s">
        <v>31</v>
      </c>
    </row>
    <row r="22" spans="2:6" x14ac:dyDescent="0.2">
      <c r="B22" s="5" t="s">
        <v>57</v>
      </c>
      <c r="C22" s="6">
        <v>0.83333333333333337</v>
      </c>
      <c r="D22" s="5" t="s">
        <v>45</v>
      </c>
      <c r="E22" s="54" t="s">
        <v>45</v>
      </c>
      <c r="F22" s="54" t="s">
        <v>33</v>
      </c>
    </row>
    <row r="23" spans="2:6" x14ac:dyDescent="0.2">
      <c r="B23" s="5" t="s">
        <v>54</v>
      </c>
      <c r="C23" s="6">
        <v>0.45833333333333331</v>
      </c>
      <c r="D23" s="5" t="s">
        <v>45</v>
      </c>
      <c r="E23" s="54" t="s">
        <v>45</v>
      </c>
      <c r="F23" s="54" t="s">
        <v>33</v>
      </c>
    </row>
    <row r="24" spans="2:6" x14ac:dyDescent="0.2">
      <c r="B24" s="5" t="s">
        <v>54</v>
      </c>
      <c r="C24" s="6">
        <v>0.45833333333333331</v>
      </c>
      <c r="D24" s="5" t="s">
        <v>56</v>
      </c>
      <c r="E24" s="54" t="s">
        <v>46</v>
      </c>
      <c r="F24" s="54" t="s">
        <v>31</v>
      </c>
    </row>
    <row r="25" spans="2:6" x14ac:dyDescent="0.2">
      <c r="B25" s="5" t="s">
        <v>54</v>
      </c>
      <c r="C25" s="6">
        <v>0.45833333333333331</v>
      </c>
      <c r="D25" s="5" t="s">
        <v>55</v>
      </c>
      <c r="E25" s="54" t="s">
        <v>42</v>
      </c>
      <c r="F25" s="54" t="s">
        <v>31</v>
      </c>
    </row>
    <row r="26" spans="2:6" x14ac:dyDescent="0.2">
      <c r="B26" s="5" t="s">
        <v>54</v>
      </c>
      <c r="C26" s="6">
        <v>0.45833333333333331</v>
      </c>
      <c r="D26" s="5" t="s">
        <v>41</v>
      </c>
      <c r="E26" s="54" t="s">
        <v>41</v>
      </c>
      <c r="F26" s="54" t="s">
        <v>31</v>
      </c>
    </row>
    <row r="27" spans="2:6" x14ac:dyDescent="0.2">
      <c r="B27" s="5" t="s">
        <v>54</v>
      </c>
      <c r="C27" s="6">
        <v>0.45833333333333331</v>
      </c>
      <c r="D27" s="5" t="s">
        <v>25</v>
      </c>
      <c r="E27" s="54" t="s">
        <v>25</v>
      </c>
      <c r="F27" s="54" t="s">
        <v>31</v>
      </c>
    </row>
    <row r="28" spans="2:6" x14ac:dyDescent="0.2">
      <c r="B28" s="5" t="s">
        <v>54</v>
      </c>
      <c r="C28" s="6">
        <v>0.45833333333333331</v>
      </c>
      <c r="D28" s="5" t="s">
        <v>24</v>
      </c>
      <c r="E28" s="54" t="s">
        <v>24</v>
      </c>
      <c r="F28" s="54" t="s">
        <v>31</v>
      </c>
    </row>
    <row r="29" spans="2:6" x14ac:dyDescent="0.2">
      <c r="B29" s="5" t="s">
        <v>54</v>
      </c>
      <c r="C29" s="6">
        <v>0.83333333333333337</v>
      </c>
      <c r="D29" s="5" t="s">
        <v>53</v>
      </c>
      <c r="E29" s="54" t="s">
        <v>26</v>
      </c>
      <c r="F29" s="54" t="s">
        <v>31</v>
      </c>
    </row>
    <row r="30" spans="2:6" x14ac:dyDescent="0.2">
      <c r="B30" s="5" t="s">
        <v>54</v>
      </c>
      <c r="C30" s="6">
        <v>0.83333333333333337</v>
      </c>
      <c r="D30" s="5" t="s">
        <v>43</v>
      </c>
      <c r="E30" s="54" t="s">
        <v>43</v>
      </c>
      <c r="F30" s="54" t="s">
        <v>31</v>
      </c>
    </row>
    <row r="31" spans="2:6" x14ac:dyDescent="0.2">
      <c r="B31" s="5" t="s">
        <v>54</v>
      </c>
      <c r="C31" s="6">
        <v>0.83333333333333337</v>
      </c>
      <c r="D31" s="5" t="s">
        <v>25</v>
      </c>
      <c r="E31" s="54" t="s">
        <v>25</v>
      </c>
      <c r="F31" s="54" t="s">
        <v>31</v>
      </c>
    </row>
    <row r="32" spans="2:6" x14ac:dyDescent="0.2">
      <c r="B32" s="5" t="s">
        <v>54</v>
      </c>
      <c r="C32" s="6">
        <v>0.83333333333333337</v>
      </c>
      <c r="D32" s="5" t="s">
        <v>41</v>
      </c>
      <c r="E32" s="54" t="s">
        <v>41</v>
      </c>
      <c r="F32" s="54" t="s">
        <v>31</v>
      </c>
    </row>
    <row r="33" spans="2:6" x14ac:dyDescent="0.2">
      <c r="B33" s="5" t="s">
        <v>54</v>
      </c>
      <c r="C33" s="6">
        <v>0.83333333333333337</v>
      </c>
      <c r="D33" s="5" t="s">
        <v>56</v>
      </c>
      <c r="E33" s="54" t="s">
        <v>46</v>
      </c>
      <c r="F33" s="54" t="s">
        <v>31</v>
      </c>
    </row>
    <row r="34" spans="2:6" x14ac:dyDescent="0.2">
      <c r="B34" s="5" t="s">
        <v>54</v>
      </c>
      <c r="C34" s="6">
        <v>0.83333333333333337</v>
      </c>
      <c r="D34" s="5" t="s">
        <v>44</v>
      </c>
      <c r="E34" s="54" t="s">
        <v>44</v>
      </c>
      <c r="F34" s="54" t="s">
        <v>33</v>
      </c>
    </row>
    <row r="35" spans="2:6" x14ac:dyDescent="0.2">
      <c r="B35" s="5" t="s">
        <v>58</v>
      </c>
      <c r="C35" s="6">
        <v>0.45833333333333331</v>
      </c>
      <c r="D35" s="5" t="s">
        <v>43</v>
      </c>
      <c r="E35" s="54" t="s">
        <v>43</v>
      </c>
      <c r="F35" s="54" t="s">
        <v>31</v>
      </c>
    </row>
    <row r="36" spans="2:6" x14ac:dyDescent="0.2">
      <c r="B36" s="5" t="s">
        <v>58</v>
      </c>
      <c r="C36" s="6">
        <v>0.45833333333333331</v>
      </c>
      <c r="D36" s="5" t="s">
        <v>42</v>
      </c>
      <c r="E36" s="54" t="s">
        <v>42</v>
      </c>
      <c r="F36" s="54" t="s">
        <v>31</v>
      </c>
    </row>
    <row r="37" spans="2:6" x14ac:dyDescent="0.2">
      <c r="B37" s="5" t="s">
        <v>58</v>
      </c>
      <c r="C37" s="6">
        <v>0.45833333333333331</v>
      </c>
      <c r="D37" s="5" t="s">
        <v>41</v>
      </c>
      <c r="E37" s="54" t="s">
        <v>41</v>
      </c>
      <c r="F37" s="54" t="s">
        <v>31</v>
      </c>
    </row>
    <row r="38" spans="2:6" x14ac:dyDescent="0.2">
      <c r="B38" s="5" t="s">
        <v>58</v>
      </c>
      <c r="C38" s="6">
        <v>0.45833333333333331</v>
      </c>
      <c r="D38" s="5" t="s">
        <v>25</v>
      </c>
      <c r="E38" s="54" t="s">
        <v>25</v>
      </c>
      <c r="F38" s="54" t="s">
        <v>31</v>
      </c>
    </row>
    <row r="39" spans="2:6" x14ac:dyDescent="0.2">
      <c r="B39" s="5" t="s">
        <v>58</v>
      </c>
      <c r="C39" s="6">
        <v>0.45833333333333331</v>
      </c>
      <c r="D39" s="5" t="s">
        <v>46</v>
      </c>
      <c r="E39" s="54" t="s">
        <v>46</v>
      </c>
      <c r="F39" s="54" t="s">
        <v>33</v>
      </c>
    </row>
    <row r="40" spans="2:6" x14ac:dyDescent="0.2">
      <c r="B40" s="5" t="s">
        <v>58</v>
      </c>
      <c r="C40" s="6">
        <v>0.45833333333333331</v>
      </c>
      <c r="D40" s="5" t="s">
        <v>45</v>
      </c>
      <c r="E40" s="54" t="s">
        <v>45</v>
      </c>
      <c r="F40" s="54" t="s">
        <v>33</v>
      </c>
    </row>
    <row r="41" spans="2:6" x14ac:dyDescent="0.2">
      <c r="B41" s="5" t="s">
        <v>58</v>
      </c>
      <c r="C41" s="6">
        <v>0.83333333333333337</v>
      </c>
      <c r="D41" s="5" t="s">
        <v>25</v>
      </c>
      <c r="E41" s="54" t="s">
        <v>25</v>
      </c>
      <c r="F41" s="54" t="s">
        <v>31</v>
      </c>
    </row>
    <row r="42" spans="2:6" x14ac:dyDescent="0.2">
      <c r="B42" s="5" t="s">
        <v>58</v>
      </c>
      <c r="C42" s="6">
        <v>0.83333333333333337</v>
      </c>
      <c r="D42" s="5" t="s">
        <v>42</v>
      </c>
      <c r="E42" s="54" t="s">
        <v>42</v>
      </c>
      <c r="F42" s="54" t="s">
        <v>31</v>
      </c>
    </row>
    <row r="43" spans="2:6" x14ac:dyDescent="0.2">
      <c r="B43" s="5" t="s">
        <v>58</v>
      </c>
      <c r="C43" s="6">
        <v>0.83333333333333337</v>
      </c>
      <c r="D43" s="5" t="s">
        <v>41</v>
      </c>
      <c r="E43" s="54" t="s">
        <v>41</v>
      </c>
      <c r="F43" s="54" t="s">
        <v>31</v>
      </c>
    </row>
    <row r="44" spans="2:6" x14ac:dyDescent="0.2">
      <c r="B44" s="5" t="s">
        <v>58</v>
      </c>
      <c r="C44" s="6">
        <v>0.83333333333333337</v>
      </c>
      <c r="D44" s="5" t="s">
        <v>43</v>
      </c>
      <c r="E44" s="54" t="s">
        <v>43</v>
      </c>
      <c r="F44" s="54" t="s">
        <v>33</v>
      </c>
    </row>
    <row r="45" spans="2:6" x14ac:dyDescent="0.2">
      <c r="B45" s="5" t="s">
        <v>59</v>
      </c>
      <c r="C45" s="6">
        <v>11.458333333333334</v>
      </c>
      <c r="D45" s="5" t="s">
        <v>41</v>
      </c>
      <c r="E45" s="54" t="s">
        <v>41</v>
      </c>
      <c r="F45" s="54" t="s">
        <v>31</v>
      </c>
    </row>
    <row r="46" spans="2:6" x14ac:dyDescent="0.2">
      <c r="B46" s="5" t="s">
        <v>59</v>
      </c>
      <c r="C46" s="6">
        <v>11.458333333333334</v>
      </c>
      <c r="D46" s="5" t="s">
        <v>25</v>
      </c>
      <c r="E46" s="54" t="s">
        <v>25</v>
      </c>
      <c r="F46" s="54" t="s">
        <v>31</v>
      </c>
    </row>
    <row r="47" spans="2:6" x14ac:dyDescent="0.2">
      <c r="B47" s="5" t="s">
        <v>59</v>
      </c>
      <c r="C47" s="6">
        <v>11.458333333333334</v>
      </c>
      <c r="D47" s="5" t="s">
        <v>45</v>
      </c>
      <c r="E47" s="54" t="s">
        <v>45</v>
      </c>
      <c r="F47" s="54" t="s">
        <v>31</v>
      </c>
    </row>
    <row r="48" spans="2:6" x14ac:dyDescent="0.2">
      <c r="B48" s="5" t="s">
        <v>59</v>
      </c>
      <c r="C48" s="6">
        <v>11.458333333333334</v>
      </c>
      <c r="D48" s="5" t="s">
        <v>24</v>
      </c>
      <c r="E48" s="54" t="s">
        <v>24</v>
      </c>
      <c r="F48" s="54" t="s">
        <v>31</v>
      </c>
    </row>
    <row r="49" spans="2:6" x14ac:dyDescent="0.2">
      <c r="B49" s="5" t="s">
        <v>59</v>
      </c>
      <c r="C49" s="6">
        <v>11.458333333333334</v>
      </c>
      <c r="D49" s="5" t="s">
        <v>46</v>
      </c>
      <c r="E49" s="54" t="s">
        <v>46</v>
      </c>
      <c r="F49" s="54" t="s">
        <v>31</v>
      </c>
    </row>
    <row r="50" spans="2:6" x14ac:dyDescent="0.2">
      <c r="B50" s="5" t="s">
        <v>59</v>
      </c>
      <c r="C50" s="6">
        <v>11.458333333333334</v>
      </c>
      <c r="D50" s="5" t="s">
        <v>43</v>
      </c>
      <c r="E50" s="54" t="s">
        <v>43</v>
      </c>
      <c r="F50" s="54" t="s">
        <v>33</v>
      </c>
    </row>
    <row r="51" spans="2:6" x14ac:dyDescent="0.2">
      <c r="B51" s="5" t="s">
        <v>59</v>
      </c>
      <c r="C51" s="6">
        <v>0.83333333333333337</v>
      </c>
      <c r="D51" s="5" t="s">
        <v>41</v>
      </c>
      <c r="E51" s="54" t="s">
        <v>41</v>
      </c>
      <c r="F51" s="54" t="s">
        <v>31</v>
      </c>
    </row>
    <row r="52" spans="2:6" x14ac:dyDescent="0.2">
      <c r="B52" s="5" t="s">
        <v>59</v>
      </c>
      <c r="C52" s="6">
        <v>0.83333333333333337</v>
      </c>
      <c r="D52" s="5" t="s">
        <v>25</v>
      </c>
      <c r="E52" s="54" t="s">
        <v>25</v>
      </c>
      <c r="F52" s="54" t="s">
        <v>31</v>
      </c>
    </row>
    <row r="53" spans="2:6" x14ac:dyDescent="0.2">
      <c r="B53" s="5" t="s">
        <v>59</v>
      </c>
      <c r="C53" s="6">
        <v>0.83333333333333337</v>
      </c>
      <c r="D53" s="5" t="s">
        <v>27</v>
      </c>
      <c r="E53" s="54" t="s">
        <v>27</v>
      </c>
      <c r="F53" s="54" t="s">
        <v>31</v>
      </c>
    </row>
    <row r="54" spans="2:6" x14ac:dyDescent="0.2">
      <c r="B54" s="5" t="s">
        <v>59</v>
      </c>
      <c r="C54" s="6">
        <v>0.83333333333333337</v>
      </c>
      <c r="D54" s="5" t="s">
        <v>24</v>
      </c>
      <c r="E54" s="54" t="s">
        <v>24</v>
      </c>
      <c r="F54" s="54" t="s">
        <v>31</v>
      </c>
    </row>
    <row r="55" spans="2:6" x14ac:dyDescent="0.2">
      <c r="B55" s="5" t="s">
        <v>59</v>
      </c>
      <c r="C55" s="6">
        <v>0.83333333333333337</v>
      </c>
      <c r="D55" s="5" t="s">
        <v>43</v>
      </c>
      <c r="E55" s="54" t="s">
        <v>43</v>
      </c>
      <c r="F55" s="54" t="s">
        <v>31</v>
      </c>
    </row>
    <row r="56" spans="2:6" x14ac:dyDescent="0.2">
      <c r="B56" s="5" t="s">
        <v>60</v>
      </c>
      <c r="C56" s="6">
        <v>11.458333333333334</v>
      </c>
      <c r="D56" s="5" t="s">
        <v>26</v>
      </c>
      <c r="E56" s="54" t="s">
        <v>26</v>
      </c>
      <c r="F56" s="54" t="s">
        <v>33</v>
      </c>
    </row>
    <row r="57" spans="2:6" x14ac:dyDescent="0.2">
      <c r="B57" s="5" t="s">
        <v>60</v>
      </c>
      <c r="C57" s="6">
        <v>11.458333333333334</v>
      </c>
      <c r="D57" s="5" t="s">
        <v>42</v>
      </c>
      <c r="E57" s="54" t="s">
        <v>42</v>
      </c>
      <c r="F57" s="54" t="s">
        <v>31</v>
      </c>
    </row>
    <row r="58" spans="2:6" x14ac:dyDescent="0.2">
      <c r="B58" s="5" t="s">
        <v>60</v>
      </c>
      <c r="C58" s="6">
        <v>11.458333333333334</v>
      </c>
      <c r="D58" s="5" t="s">
        <v>46</v>
      </c>
      <c r="E58" s="54" t="s">
        <v>46</v>
      </c>
      <c r="F58" s="54" t="s">
        <v>31</v>
      </c>
    </row>
    <row r="59" spans="2:6" x14ac:dyDescent="0.2">
      <c r="B59" s="5" t="s">
        <v>60</v>
      </c>
      <c r="C59" s="6">
        <v>11.458333333333334</v>
      </c>
      <c r="D59" s="5" t="s">
        <v>24</v>
      </c>
      <c r="E59" s="54" t="s">
        <v>24</v>
      </c>
      <c r="F59" s="54" t="s">
        <v>31</v>
      </c>
    </row>
    <row r="60" spans="2:6" x14ac:dyDescent="0.2">
      <c r="B60" s="5" t="s">
        <v>60</v>
      </c>
      <c r="C60" s="6">
        <v>11.458333333333334</v>
      </c>
      <c r="D60" s="5" t="s">
        <v>41</v>
      </c>
      <c r="E60" s="54" t="s">
        <v>41</v>
      </c>
      <c r="F60" s="54" t="s">
        <v>31</v>
      </c>
    </row>
    <row r="61" spans="2:6" x14ac:dyDescent="0.2">
      <c r="B61" s="5" t="s">
        <v>60</v>
      </c>
      <c r="C61" s="6">
        <v>11.458333333333334</v>
      </c>
      <c r="D61" s="5" t="s">
        <v>25</v>
      </c>
      <c r="E61" s="54" t="s">
        <v>25</v>
      </c>
      <c r="F61" s="54" t="s">
        <v>31</v>
      </c>
    </row>
    <row r="62" spans="2:6" x14ac:dyDescent="0.2">
      <c r="B62" s="5" t="s">
        <v>60</v>
      </c>
      <c r="C62" s="6">
        <v>0.83333333333333337</v>
      </c>
      <c r="D62" s="5" t="s">
        <v>42</v>
      </c>
      <c r="E62" s="54" t="s">
        <v>42</v>
      </c>
      <c r="F62" s="54" t="s">
        <v>31</v>
      </c>
    </row>
    <row r="63" spans="2:6" x14ac:dyDescent="0.2">
      <c r="B63" s="5" t="s">
        <v>61</v>
      </c>
      <c r="C63" s="6">
        <v>0.83333333333333337</v>
      </c>
      <c r="D63" s="5" t="s">
        <v>45</v>
      </c>
      <c r="E63" s="54" t="s">
        <v>45</v>
      </c>
      <c r="F63" s="54" t="s">
        <v>31</v>
      </c>
    </row>
    <row r="64" spans="2:6" x14ac:dyDescent="0.2">
      <c r="B64" s="5" t="s">
        <v>61</v>
      </c>
      <c r="C64" s="6">
        <v>0.83333333333333337</v>
      </c>
      <c r="D64" s="5" t="s">
        <v>46</v>
      </c>
      <c r="E64" s="54" t="s">
        <v>46</v>
      </c>
      <c r="F64" s="54" t="s">
        <v>31</v>
      </c>
    </row>
    <row r="65" spans="2:6" x14ac:dyDescent="0.2">
      <c r="B65" s="5" t="s">
        <v>60</v>
      </c>
      <c r="C65" s="6">
        <v>0.83333333333333337</v>
      </c>
      <c r="D65" s="5" t="s">
        <v>24</v>
      </c>
      <c r="E65" s="54" t="s">
        <v>24</v>
      </c>
      <c r="F65" s="54" t="s">
        <v>31</v>
      </c>
    </row>
    <row r="66" spans="2:6" x14ac:dyDescent="0.2">
      <c r="B66" s="5" t="s">
        <v>60</v>
      </c>
      <c r="C66" s="6">
        <v>0.83333333333333337</v>
      </c>
      <c r="D66" s="5" t="s">
        <v>41</v>
      </c>
      <c r="E66" s="54" t="s">
        <v>41</v>
      </c>
      <c r="F66" s="54" t="s">
        <v>31</v>
      </c>
    </row>
    <row r="67" spans="2:6" x14ac:dyDescent="0.2">
      <c r="B67" s="5" t="s">
        <v>60</v>
      </c>
      <c r="C67" s="6">
        <v>0.83333333333333337</v>
      </c>
      <c r="D67" s="5" t="s">
        <v>25</v>
      </c>
      <c r="E67" s="54" t="s">
        <v>25</v>
      </c>
      <c r="F67" s="54" t="s">
        <v>31</v>
      </c>
    </row>
    <row r="68" spans="2:6" x14ac:dyDescent="0.2">
      <c r="B68" s="5" t="s">
        <v>62</v>
      </c>
      <c r="C68" s="6">
        <v>0.45833333333333331</v>
      </c>
      <c r="D68" s="5" t="s">
        <v>41</v>
      </c>
      <c r="E68" s="54" t="s">
        <v>41</v>
      </c>
      <c r="F68" s="54" t="s">
        <v>31</v>
      </c>
    </row>
    <row r="69" spans="2:6" x14ac:dyDescent="0.2">
      <c r="B69" s="5" t="s">
        <v>62</v>
      </c>
      <c r="C69" s="6">
        <v>0.45833333333333331</v>
      </c>
      <c r="D69" s="5" t="s">
        <v>46</v>
      </c>
      <c r="E69" s="54" t="s">
        <v>46</v>
      </c>
      <c r="F69" s="54" t="s">
        <v>31</v>
      </c>
    </row>
    <row r="70" spans="2:6" x14ac:dyDescent="0.2">
      <c r="B70" s="5" t="s">
        <v>62</v>
      </c>
      <c r="C70" s="6">
        <v>0.45833333333333331</v>
      </c>
      <c r="D70" s="5" t="s">
        <v>44</v>
      </c>
      <c r="E70" s="54" t="s">
        <v>44</v>
      </c>
      <c r="F70" s="54" t="s">
        <v>33</v>
      </c>
    </row>
    <row r="71" spans="2:6" x14ac:dyDescent="0.2">
      <c r="B71" s="5" t="s">
        <v>62</v>
      </c>
      <c r="C71" s="6">
        <v>0.45833333333333331</v>
      </c>
      <c r="D71" s="5" t="s">
        <v>24</v>
      </c>
      <c r="E71" s="54" t="s">
        <v>24</v>
      </c>
      <c r="F71" s="54" t="s">
        <v>31</v>
      </c>
    </row>
    <row r="72" spans="2:6" x14ac:dyDescent="0.2">
      <c r="B72" s="5" t="s">
        <v>62</v>
      </c>
      <c r="C72" s="6">
        <v>0.45833333333333331</v>
      </c>
      <c r="D72" s="5" t="s">
        <v>43</v>
      </c>
      <c r="E72" s="54" t="s">
        <v>43</v>
      </c>
      <c r="F72" s="54" t="s">
        <v>33</v>
      </c>
    </row>
    <row r="73" spans="2:6" x14ac:dyDescent="0.2">
      <c r="B73" s="5" t="s">
        <v>62</v>
      </c>
      <c r="C73" s="6">
        <v>0.83333333333333337</v>
      </c>
      <c r="D73" s="5" t="s">
        <v>41</v>
      </c>
      <c r="E73" s="54" t="s">
        <v>41</v>
      </c>
      <c r="F73" s="54" t="s">
        <v>31</v>
      </c>
    </row>
    <row r="74" spans="2:6" x14ac:dyDescent="0.2">
      <c r="B74" s="5" t="s">
        <v>62</v>
      </c>
      <c r="C74" s="6">
        <v>0.83333333333333337</v>
      </c>
      <c r="D74" s="5" t="s">
        <v>46</v>
      </c>
      <c r="E74" s="54" t="s">
        <v>46</v>
      </c>
      <c r="F74" s="54" t="s">
        <v>31</v>
      </c>
    </row>
    <row r="75" spans="2:6" x14ac:dyDescent="0.2">
      <c r="B75" s="5" t="s">
        <v>62</v>
      </c>
      <c r="C75" s="6">
        <v>0.83333333333333337</v>
      </c>
      <c r="D75" s="5" t="s">
        <v>43</v>
      </c>
      <c r="E75" s="54" t="s">
        <v>43</v>
      </c>
      <c r="F75" s="54" t="s">
        <v>31</v>
      </c>
    </row>
    <row r="76" spans="2:6" x14ac:dyDescent="0.2">
      <c r="B76" s="5" t="s">
        <v>62</v>
      </c>
      <c r="C76" s="6">
        <v>0.83333333333333337</v>
      </c>
      <c r="D76" s="5" t="s">
        <v>45</v>
      </c>
      <c r="E76" s="54" t="s">
        <v>45</v>
      </c>
      <c r="F76" s="54" t="s">
        <v>31</v>
      </c>
    </row>
    <row r="77" spans="2:6" x14ac:dyDescent="0.2">
      <c r="B77" s="5" t="s">
        <v>62</v>
      </c>
      <c r="C77" s="6">
        <v>0.83333333333333337</v>
      </c>
      <c r="D77" s="5" t="s">
        <v>26</v>
      </c>
      <c r="E77" s="54" t="s">
        <v>26</v>
      </c>
      <c r="F77" s="54" t="s">
        <v>31</v>
      </c>
    </row>
    <row r="78" spans="2:6" x14ac:dyDescent="0.2">
      <c r="B78" s="5" t="s">
        <v>62</v>
      </c>
      <c r="C78" s="6">
        <v>0.83333333333333337</v>
      </c>
      <c r="D78" s="5" t="s">
        <v>44</v>
      </c>
      <c r="E78" s="54" t="s">
        <v>44</v>
      </c>
      <c r="F78" s="54" t="s">
        <v>31</v>
      </c>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3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80</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38.25" x14ac:dyDescent="0.2">
      <c r="B6" s="5" t="s">
        <v>58</v>
      </c>
      <c r="C6" s="6">
        <v>0.79513888888888884</v>
      </c>
      <c r="D6" s="5" t="s">
        <v>64</v>
      </c>
      <c r="E6" s="5" t="s">
        <v>41</v>
      </c>
      <c r="F6" s="5" t="s">
        <v>41</v>
      </c>
      <c r="G6" s="5" t="s">
        <v>65</v>
      </c>
      <c r="H6" s="13">
        <v>266</v>
      </c>
      <c r="I6" s="13" t="s">
        <v>63</v>
      </c>
    </row>
    <row r="7" spans="2:9" ht="38.25" x14ac:dyDescent="0.2">
      <c r="B7" s="5" t="s">
        <v>58</v>
      </c>
      <c r="C7" s="6">
        <v>0.79513888888888884</v>
      </c>
      <c r="D7" s="5" t="s">
        <v>64</v>
      </c>
      <c r="E7" s="5" t="s">
        <v>43</v>
      </c>
      <c r="F7" s="5" t="s">
        <v>43</v>
      </c>
      <c r="G7" s="5" t="s">
        <v>66</v>
      </c>
      <c r="H7" s="13">
        <v>199</v>
      </c>
      <c r="I7" s="13" t="s">
        <v>63</v>
      </c>
    </row>
    <row r="8" spans="2:9" ht="38.25" x14ac:dyDescent="0.2">
      <c r="B8" s="5" t="s">
        <v>58</v>
      </c>
      <c r="C8" s="6">
        <v>0.79513888888888884</v>
      </c>
      <c r="D8" s="5" t="s">
        <v>64</v>
      </c>
      <c r="E8" s="5" t="s">
        <v>42</v>
      </c>
      <c r="F8" s="5" t="s">
        <v>42</v>
      </c>
      <c r="G8" s="5" t="s">
        <v>67</v>
      </c>
      <c r="H8" s="13">
        <v>165</v>
      </c>
      <c r="I8" s="13" t="s">
        <v>63</v>
      </c>
    </row>
    <row r="9" spans="2:9" ht="38.25" x14ac:dyDescent="0.2">
      <c r="B9" s="5" t="s">
        <v>58</v>
      </c>
      <c r="C9" s="6">
        <v>0.79513888888888884</v>
      </c>
      <c r="D9" s="5" t="s">
        <v>64</v>
      </c>
      <c r="E9" s="5" t="s">
        <v>28</v>
      </c>
      <c r="F9" s="5" t="s">
        <v>28</v>
      </c>
      <c r="G9" s="5" t="s">
        <v>68</v>
      </c>
      <c r="H9" s="13">
        <v>203</v>
      </c>
      <c r="I9" s="13" t="s">
        <v>63</v>
      </c>
    </row>
    <row r="10" spans="2:9" ht="38.25" x14ac:dyDescent="0.2">
      <c r="B10" s="5" t="s">
        <v>58</v>
      </c>
      <c r="C10" s="6">
        <v>0.79513888888888884</v>
      </c>
      <c r="D10" s="5" t="s">
        <v>64</v>
      </c>
      <c r="E10" s="5" t="s">
        <v>45</v>
      </c>
      <c r="F10" s="5" t="s">
        <v>45</v>
      </c>
      <c r="G10" s="5" t="s">
        <v>67</v>
      </c>
      <c r="H10" s="13">
        <v>265</v>
      </c>
      <c r="I10" s="13" t="s">
        <v>63</v>
      </c>
    </row>
    <row r="11" spans="2:9" ht="38.25" x14ac:dyDescent="0.2">
      <c r="B11" s="5" t="s">
        <v>59</v>
      </c>
      <c r="C11" s="6">
        <v>0.79513888888888884</v>
      </c>
      <c r="D11" s="5" t="s">
        <v>64</v>
      </c>
      <c r="E11" s="5" t="s">
        <v>41</v>
      </c>
      <c r="F11" s="5" t="s">
        <v>41</v>
      </c>
      <c r="G11" s="5" t="s">
        <v>65</v>
      </c>
      <c r="H11" s="13">
        <v>270</v>
      </c>
      <c r="I11" s="13" t="s">
        <v>63</v>
      </c>
    </row>
    <row r="12" spans="2:9" ht="38.25" x14ac:dyDescent="0.2">
      <c r="B12" s="5" t="s">
        <v>59</v>
      </c>
      <c r="C12" s="6">
        <v>0.79513888888888884</v>
      </c>
      <c r="D12" s="5" t="s">
        <v>64</v>
      </c>
      <c r="E12" s="5" t="s">
        <v>25</v>
      </c>
      <c r="F12" s="5" t="s">
        <v>25</v>
      </c>
      <c r="G12" s="5" t="s">
        <v>69</v>
      </c>
      <c r="H12" s="13">
        <v>236</v>
      </c>
      <c r="I12" s="13" t="s">
        <v>63</v>
      </c>
    </row>
    <row r="13" spans="2:9" ht="38.25" x14ac:dyDescent="0.2">
      <c r="B13" s="5" t="s">
        <v>59</v>
      </c>
      <c r="C13" s="6">
        <v>0.79513888888888884</v>
      </c>
      <c r="D13" s="5" t="s">
        <v>64</v>
      </c>
      <c r="E13" s="5" t="s">
        <v>26</v>
      </c>
      <c r="F13" s="5" t="s">
        <v>26</v>
      </c>
      <c r="G13" s="5" t="s">
        <v>70</v>
      </c>
      <c r="H13" s="13"/>
      <c r="I13" s="13" t="s">
        <v>71</v>
      </c>
    </row>
    <row r="14" spans="2:9" ht="38.25" x14ac:dyDescent="0.2">
      <c r="B14" s="5" t="s">
        <v>59</v>
      </c>
      <c r="C14" s="6">
        <v>0.79513888888888884</v>
      </c>
      <c r="D14" s="5" t="s">
        <v>64</v>
      </c>
      <c r="E14" s="5" t="s">
        <v>43</v>
      </c>
      <c r="F14" s="5" t="s">
        <v>43</v>
      </c>
      <c r="G14" s="5" t="s">
        <v>66</v>
      </c>
      <c r="H14" s="13">
        <v>163</v>
      </c>
      <c r="I14" s="13" t="s">
        <v>63</v>
      </c>
    </row>
    <row r="15" spans="2:9" ht="38.25" x14ac:dyDescent="0.2">
      <c r="B15" s="5" t="s">
        <v>59</v>
      </c>
      <c r="C15" s="6">
        <v>0.79513888888888884</v>
      </c>
      <c r="D15" s="5" t="s">
        <v>64</v>
      </c>
      <c r="E15" s="5" t="s">
        <v>42</v>
      </c>
      <c r="F15" s="5" t="s">
        <v>42</v>
      </c>
      <c r="G15" s="5" t="s">
        <v>67</v>
      </c>
      <c r="H15" s="13">
        <v>192</v>
      </c>
      <c r="I15" s="13" t="s">
        <v>63</v>
      </c>
    </row>
    <row r="16" spans="2:9" ht="38.25" x14ac:dyDescent="0.2">
      <c r="B16" s="5" t="s">
        <v>59</v>
      </c>
      <c r="C16" s="6">
        <v>0.79513888888888884</v>
      </c>
      <c r="D16" s="5" t="s">
        <v>64</v>
      </c>
      <c r="E16" s="5" t="s">
        <v>28</v>
      </c>
      <c r="F16" s="5" t="s">
        <v>28</v>
      </c>
      <c r="G16" s="5" t="s">
        <v>68</v>
      </c>
      <c r="H16" s="13">
        <v>223</v>
      </c>
      <c r="I16" s="13" t="s">
        <v>63</v>
      </c>
    </row>
    <row r="17" spans="2:9" ht="38.25" x14ac:dyDescent="0.2">
      <c r="B17" s="5" t="s">
        <v>59</v>
      </c>
      <c r="C17" s="6">
        <v>0.79513888888888884</v>
      </c>
      <c r="D17" s="5" t="s">
        <v>64</v>
      </c>
      <c r="E17" s="5" t="s">
        <v>27</v>
      </c>
      <c r="F17" s="5" t="s">
        <v>27</v>
      </c>
      <c r="G17" s="5" t="s">
        <v>72</v>
      </c>
      <c r="H17" s="13">
        <v>179</v>
      </c>
      <c r="I17" s="13" t="s">
        <v>63</v>
      </c>
    </row>
    <row r="18" spans="2:9" ht="38.25" x14ac:dyDescent="0.2">
      <c r="B18" s="5" t="s">
        <v>59</v>
      </c>
      <c r="C18" s="6">
        <v>0.79513888888888884</v>
      </c>
      <c r="D18" s="5" t="s">
        <v>64</v>
      </c>
      <c r="E18" s="5" t="s">
        <v>44</v>
      </c>
      <c r="F18" s="5" t="s">
        <v>44</v>
      </c>
      <c r="G18" s="5" t="s">
        <v>67</v>
      </c>
      <c r="H18" s="13">
        <v>196</v>
      </c>
      <c r="I18" s="13" t="s">
        <v>63</v>
      </c>
    </row>
    <row r="19" spans="2:9" ht="38.25" x14ac:dyDescent="0.2">
      <c r="B19" s="5" t="s">
        <v>59</v>
      </c>
      <c r="C19" s="6">
        <v>0.79513888888888884</v>
      </c>
      <c r="D19" s="5" t="s">
        <v>64</v>
      </c>
      <c r="E19" s="5" t="s">
        <v>45</v>
      </c>
      <c r="F19" s="5" t="s">
        <v>45</v>
      </c>
      <c r="G19" s="5" t="s">
        <v>67</v>
      </c>
      <c r="H19" s="13">
        <v>267</v>
      </c>
      <c r="I19" s="13" t="s">
        <v>63</v>
      </c>
    </row>
    <row r="20" spans="2:9" ht="38.25" x14ac:dyDescent="0.2">
      <c r="B20" s="5" t="s">
        <v>59</v>
      </c>
      <c r="C20" s="6">
        <v>0.79513888888888884</v>
      </c>
      <c r="D20" s="5" t="s">
        <v>64</v>
      </c>
      <c r="E20" s="5" t="s">
        <v>46</v>
      </c>
      <c r="F20" s="5" t="s">
        <v>46</v>
      </c>
      <c r="G20" s="5" t="s">
        <v>67</v>
      </c>
      <c r="H20" s="13"/>
      <c r="I20" s="13" t="s">
        <v>71</v>
      </c>
    </row>
    <row r="21" spans="2:9" ht="38.25" x14ac:dyDescent="0.2">
      <c r="B21" s="5" t="s">
        <v>59</v>
      </c>
      <c r="C21" s="6">
        <v>0.79513888888888884</v>
      </c>
      <c r="D21" s="5" t="s">
        <v>64</v>
      </c>
      <c r="E21" s="5" t="s">
        <v>24</v>
      </c>
      <c r="F21" s="5" t="s">
        <v>24</v>
      </c>
      <c r="G21" s="5" t="s">
        <v>73</v>
      </c>
      <c r="H21" s="13">
        <v>202</v>
      </c>
      <c r="I21" s="13" t="s">
        <v>63</v>
      </c>
    </row>
    <row r="22" spans="2:9" ht="38.25" x14ac:dyDescent="0.2">
      <c r="B22" s="5" t="s">
        <v>60</v>
      </c>
      <c r="C22" s="6">
        <v>0.79513888888888884</v>
      </c>
      <c r="D22" s="5" t="s">
        <v>64</v>
      </c>
      <c r="E22" s="5" t="s">
        <v>25</v>
      </c>
      <c r="F22" s="5" t="s">
        <v>25</v>
      </c>
      <c r="G22" s="5" t="s">
        <v>69</v>
      </c>
      <c r="H22" s="13">
        <v>236</v>
      </c>
      <c r="I22" s="13" t="s">
        <v>63</v>
      </c>
    </row>
    <row r="23" spans="2:9" ht="38.25" x14ac:dyDescent="0.2">
      <c r="B23" s="5" t="s">
        <v>60</v>
      </c>
      <c r="C23" s="6">
        <v>0.79513888888888884</v>
      </c>
      <c r="D23" s="5" t="s">
        <v>64</v>
      </c>
      <c r="E23" s="5" t="s">
        <v>26</v>
      </c>
      <c r="F23" s="5" t="s">
        <v>26</v>
      </c>
      <c r="G23" s="5" t="s">
        <v>70</v>
      </c>
      <c r="H23" s="13"/>
      <c r="I23" s="13" t="s">
        <v>63</v>
      </c>
    </row>
    <row r="24" spans="2:9" ht="38.25" x14ac:dyDescent="0.2">
      <c r="B24" s="5" t="s">
        <v>60</v>
      </c>
      <c r="C24" s="6">
        <v>0.79513888888888884</v>
      </c>
      <c r="D24" s="5" t="s">
        <v>64</v>
      </c>
      <c r="E24" s="5" t="s">
        <v>43</v>
      </c>
      <c r="F24" s="5" t="s">
        <v>43</v>
      </c>
      <c r="G24" s="5" t="s">
        <v>66</v>
      </c>
      <c r="H24" s="13">
        <v>163</v>
      </c>
      <c r="I24" s="13" t="s">
        <v>63</v>
      </c>
    </row>
    <row r="25" spans="2:9" ht="38.25" x14ac:dyDescent="0.2">
      <c r="B25" s="5" t="s">
        <v>60</v>
      </c>
      <c r="C25" s="6">
        <v>0.79513888888888884</v>
      </c>
      <c r="D25" s="5" t="s">
        <v>64</v>
      </c>
      <c r="E25" s="5" t="s">
        <v>28</v>
      </c>
      <c r="F25" s="5" t="s">
        <v>28</v>
      </c>
      <c r="G25" s="5" t="s">
        <v>68</v>
      </c>
      <c r="H25" s="13">
        <v>220</v>
      </c>
      <c r="I25" s="13" t="s">
        <v>63</v>
      </c>
    </row>
    <row r="26" spans="2:9" ht="38.25" x14ac:dyDescent="0.2">
      <c r="B26" s="5" t="s">
        <v>60</v>
      </c>
      <c r="C26" s="6">
        <v>0.79513888888888884</v>
      </c>
      <c r="D26" s="5" t="s">
        <v>64</v>
      </c>
      <c r="E26" s="5" t="s">
        <v>27</v>
      </c>
      <c r="F26" s="5" t="s">
        <v>27</v>
      </c>
      <c r="G26" s="5" t="s">
        <v>72</v>
      </c>
      <c r="H26" s="13">
        <v>179</v>
      </c>
      <c r="I26" s="13" t="s">
        <v>63</v>
      </c>
    </row>
    <row r="27" spans="2:9" ht="38.25" x14ac:dyDescent="0.2">
      <c r="B27" s="5" t="s">
        <v>60</v>
      </c>
      <c r="C27" s="6">
        <v>0.79513888888888884</v>
      </c>
      <c r="D27" s="5" t="s">
        <v>64</v>
      </c>
      <c r="E27" s="5" t="s">
        <v>44</v>
      </c>
      <c r="F27" s="5" t="s">
        <v>44</v>
      </c>
      <c r="G27" s="5" t="s">
        <v>67</v>
      </c>
      <c r="H27" s="13">
        <v>173</v>
      </c>
      <c r="I27" s="13" t="s">
        <v>63</v>
      </c>
    </row>
    <row r="28" spans="2:9" ht="38.25" x14ac:dyDescent="0.2">
      <c r="B28" s="5" t="s">
        <v>60</v>
      </c>
      <c r="C28" s="6">
        <v>0.79513888888888884</v>
      </c>
      <c r="D28" s="5" t="s">
        <v>64</v>
      </c>
      <c r="E28" s="5" t="s">
        <v>45</v>
      </c>
      <c r="F28" s="5" t="s">
        <v>45</v>
      </c>
      <c r="G28" s="5" t="s">
        <v>67</v>
      </c>
      <c r="H28" s="13">
        <v>267</v>
      </c>
      <c r="I28" s="13" t="s">
        <v>63</v>
      </c>
    </row>
    <row r="29" spans="2:9" ht="38.25" x14ac:dyDescent="0.2">
      <c r="B29" s="5" t="s">
        <v>60</v>
      </c>
      <c r="C29" s="6">
        <v>0.79513888888888884</v>
      </c>
      <c r="D29" s="5" t="s">
        <v>64</v>
      </c>
      <c r="E29" s="5" t="s">
        <v>46</v>
      </c>
      <c r="F29" s="5" t="s">
        <v>46</v>
      </c>
      <c r="G29" s="5" t="s">
        <v>67</v>
      </c>
      <c r="H29" s="13">
        <v>27</v>
      </c>
      <c r="I29" s="13" t="s">
        <v>63</v>
      </c>
    </row>
    <row r="30" spans="2:9" ht="38.25" x14ac:dyDescent="0.2">
      <c r="B30" s="5" t="s">
        <v>60</v>
      </c>
      <c r="C30" s="6">
        <v>0.79513888888888884</v>
      </c>
      <c r="D30" s="5" t="s">
        <v>64</v>
      </c>
      <c r="E30" s="5" t="s">
        <v>24</v>
      </c>
      <c r="F30" s="5" t="s">
        <v>24</v>
      </c>
      <c r="G30" s="5" t="s">
        <v>73</v>
      </c>
      <c r="H30" s="13">
        <v>202</v>
      </c>
      <c r="I30" s="13" t="s">
        <v>63</v>
      </c>
    </row>
    <row r="31" spans="2:9" ht="38.25" x14ac:dyDescent="0.2">
      <c r="B31" s="5" t="s">
        <v>60</v>
      </c>
      <c r="C31" s="6">
        <v>0.79513888888888884</v>
      </c>
      <c r="D31" s="5" t="s">
        <v>64</v>
      </c>
      <c r="E31" s="5" t="s">
        <v>41</v>
      </c>
      <c r="F31" s="5" t="s">
        <v>41</v>
      </c>
      <c r="G31" s="5" t="s">
        <v>65</v>
      </c>
      <c r="H31" s="13">
        <v>270</v>
      </c>
      <c r="I31" s="13" t="s">
        <v>63</v>
      </c>
    </row>
    <row r="32" spans="2:9" ht="38.25" x14ac:dyDescent="0.2">
      <c r="B32" s="5" t="s">
        <v>62</v>
      </c>
      <c r="C32" s="6">
        <v>0.79513888888888884</v>
      </c>
      <c r="D32" s="5" t="s">
        <v>64</v>
      </c>
      <c r="E32" s="5" t="s">
        <v>26</v>
      </c>
      <c r="F32" s="5" t="s">
        <v>26</v>
      </c>
      <c r="G32" s="5" t="s">
        <v>70</v>
      </c>
      <c r="H32" s="13"/>
      <c r="I32" s="13" t="s">
        <v>71</v>
      </c>
    </row>
    <row r="33" spans="2:9" ht="38.25" x14ac:dyDescent="0.2">
      <c r="B33" s="5" t="s">
        <v>62</v>
      </c>
      <c r="C33" s="6">
        <v>0.79513888888888884</v>
      </c>
      <c r="D33" s="5" t="s">
        <v>64</v>
      </c>
      <c r="E33" s="5" t="s">
        <v>43</v>
      </c>
      <c r="F33" s="5" t="s">
        <v>43</v>
      </c>
      <c r="G33" s="5" t="s">
        <v>66</v>
      </c>
      <c r="H33" s="13">
        <v>107</v>
      </c>
      <c r="I33" s="13" t="s">
        <v>63</v>
      </c>
    </row>
    <row r="34" spans="2:9" ht="38.25" x14ac:dyDescent="0.2">
      <c r="B34" s="5" t="s">
        <v>62</v>
      </c>
      <c r="C34" s="6">
        <v>0.79513888888888884</v>
      </c>
      <c r="D34" s="5" t="s">
        <v>64</v>
      </c>
      <c r="E34" s="5" t="s">
        <v>42</v>
      </c>
      <c r="F34" s="5" t="s">
        <v>42</v>
      </c>
      <c r="G34" s="5" t="s">
        <v>67</v>
      </c>
      <c r="H34" s="13">
        <v>192</v>
      </c>
      <c r="I34" s="13" t="s">
        <v>63</v>
      </c>
    </row>
    <row r="35" spans="2:9" ht="38.25" x14ac:dyDescent="0.2">
      <c r="B35" s="5" t="s">
        <v>62</v>
      </c>
      <c r="C35" s="6">
        <v>0.79513888888888884</v>
      </c>
      <c r="D35" s="5" t="s">
        <v>64</v>
      </c>
      <c r="E35" s="5" t="s">
        <v>28</v>
      </c>
      <c r="F35" s="5" t="s">
        <v>28</v>
      </c>
      <c r="G35" s="5" t="s">
        <v>68</v>
      </c>
      <c r="H35" s="13">
        <v>221</v>
      </c>
      <c r="I35" s="13" t="s">
        <v>63</v>
      </c>
    </row>
    <row r="36" spans="2:9" ht="38.25" x14ac:dyDescent="0.2">
      <c r="B36" s="5" t="s">
        <v>62</v>
      </c>
      <c r="C36" s="6">
        <v>0.79513888888888884</v>
      </c>
      <c r="D36" s="5" t="s">
        <v>64</v>
      </c>
      <c r="E36" s="5" t="s">
        <v>27</v>
      </c>
      <c r="F36" s="5" t="s">
        <v>27</v>
      </c>
      <c r="G36" s="5" t="s">
        <v>72</v>
      </c>
      <c r="H36" s="13">
        <v>179</v>
      </c>
      <c r="I36" s="13" t="s">
        <v>63</v>
      </c>
    </row>
    <row r="37" spans="2:9" ht="38.25" x14ac:dyDescent="0.2">
      <c r="B37" s="5" t="s">
        <v>62</v>
      </c>
      <c r="C37" s="6">
        <v>0.79513888888888884</v>
      </c>
      <c r="D37" s="5" t="s">
        <v>64</v>
      </c>
      <c r="E37" s="5" t="s">
        <v>44</v>
      </c>
      <c r="F37" s="5" t="s">
        <v>44</v>
      </c>
      <c r="G37" s="5" t="s">
        <v>67</v>
      </c>
      <c r="H37" s="13">
        <v>208</v>
      </c>
      <c r="I37" s="13" t="s">
        <v>63</v>
      </c>
    </row>
    <row r="38" spans="2:9" ht="38.25" x14ac:dyDescent="0.2">
      <c r="B38" s="5" t="s">
        <v>62</v>
      </c>
      <c r="C38" s="6">
        <v>0.79513888888888884</v>
      </c>
      <c r="D38" s="5" t="s">
        <v>64</v>
      </c>
      <c r="E38" s="5" t="s">
        <v>45</v>
      </c>
      <c r="F38" s="5" t="s">
        <v>45</v>
      </c>
      <c r="G38" s="5" t="s">
        <v>67</v>
      </c>
      <c r="H38" s="13">
        <v>267</v>
      </c>
      <c r="I38" s="13" t="s">
        <v>63</v>
      </c>
    </row>
    <row r="39" spans="2:9" ht="38.25" x14ac:dyDescent="0.2">
      <c r="B39" s="5" t="s">
        <v>62</v>
      </c>
      <c r="C39" s="6">
        <v>0.79513888888888884</v>
      </c>
      <c r="D39" s="5" t="s">
        <v>64</v>
      </c>
      <c r="E39" s="5" t="s">
        <v>46</v>
      </c>
      <c r="F39" s="5" t="s">
        <v>46</v>
      </c>
      <c r="G39" s="5" t="s">
        <v>67</v>
      </c>
      <c r="H39" s="13">
        <v>30</v>
      </c>
      <c r="I39" s="13" t="s">
        <v>63</v>
      </c>
    </row>
    <row r="40" spans="2:9" ht="38.25" x14ac:dyDescent="0.2">
      <c r="B40" s="5" t="s">
        <v>62</v>
      </c>
      <c r="C40" s="6">
        <v>0.79513888888888884</v>
      </c>
      <c r="D40" s="5" t="s">
        <v>64</v>
      </c>
      <c r="E40" s="5" t="s">
        <v>24</v>
      </c>
      <c r="F40" s="5" t="s">
        <v>24</v>
      </c>
      <c r="G40" s="5" t="s">
        <v>73</v>
      </c>
      <c r="H40" s="13">
        <v>246</v>
      </c>
      <c r="I40" s="13" t="s">
        <v>63</v>
      </c>
    </row>
    <row r="41" spans="2:9" ht="38.25" x14ac:dyDescent="0.2">
      <c r="B41" s="5" t="s">
        <v>62</v>
      </c>
      <c r="C41" s="6">
        <v>0.79513888888888884</v>
      </c>
      <c r="D41" s="5" t="s">
        <v>64</v>
      </c>
      <c r="E41" s="5" t="s">
        <v>41</v>
      </c>
      <c r="F41" s="5" t="s">
        <v>41</v>
      </c>
      <c r="G41" s="5" t="s">
        <v>65</v>
      </c>
      <c r="H41" s="13">
        <v>268</v>
      </c>
      <c r="I41" s="13" t="s">
        <v>63</v>
      </c>
    </row>
    <row r="42" spans="2:9" ht="38.25" x14ac:dyDescent="0.2">
      <c r="B42" s="5" t="s">
        <v>62</v>
      </c>
      <c r="C42" s="6">
        <v>0.79513888888888884</v>
      </c>
      <c r="D42" s="5" t="s">
        <v>64</v>
      </c>
      <c r="E42" s="5" t="s">
        <v>25</v>
      </c>
      <c r="F42" s="5" t="s">
        <v>25</v>
      </c>
      <c r="G42" s="5" t="s">
        <v>69</v>
      </c>
      <c r="H42" s="13">
        <v>231</v>
      </c>
      <c r="I42" s="13" t="s">
        <v>63</v>
      </c>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80</v>
      </c>
      <c r="C3" s="78"/>
      <c r="D3" s="78"/>
      <c r="E3" s="78"/>
      <c r="F3" s="74" t="s">
        <v>47</v>
      </c>
      <c r="G3" s="74"/>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ht="38.25" x14ac:dyDescent="0.2">
      <c r="B6" s="44" t="s">
        <v>59</v>
      </c>
      <c r="C6" s="6">
        <v>0.59027777777777779</v>
      </c>
      <c r="D6" s="5" t="s">
        <v>74</v>
      </c>
      <c r="E6" s="5" t="s">
        <v>76</v>
      </c>
      <c r="F6" s="5" t="s">
        <v>43</v>
      </c>
      <c r="G6" s="13" t="s">
        <v>75</v>
      </c>
    </row>
    <row r="7" spans="2:7" ht="38.25" x14ac:dyDescent="0.2">
      <c r="B7" s="44" t="s">
        <v>59</v>
      </c>
      <c r="C7" s="6">
        <v>0.59027777777777779</v>
      </c>
      <c r="D7" s="5" t="s">
        <v>74</v>
      </c>
      <c r="E7" s="5" t="s">
        <v>77</v>
      </c>
      <c r="F7" s="5" t="s">
        <v>25</v>
      </c>
      <c r="G7" s="13" t="s">
        <v>75</v>
      </c>
    </row>
    <row r="8" spans="2:7" ht="38.25" x14ac:dyDescent="0.2">
      <c r="B8" s="44" t="s">
        <v>59</v>
      </c>
      <c r="C8" s="6">
        <v>0.59027777777777779</v>
      </c>
      <c r="D8" s="5" t="s">
        <v>74</v>
      </c>
      <c r="E8" s="5" t="s">
        <v>45</v>
      </c>
      <c r="F8" s="5" t="s">
        <v>45</v>
      </c>
      <c r="G8" s="13" t="s">
        <v>75</v>
      </c>
    </row>
    <row r="9" spans="2:7" ht="38.25" x14ac:dyDescent="0.2">
      <c r="B9" s="44" t="s">
        <v>60</v>
      </c>
      <c r="C9" s="6">
        <v>0.59027777777777779</v>
      </c>
      <c r="D9" s="5" t="s">
        <v>74</v>
      </c>
      <c r="E9" s="5" t="s">
        <v>26</v>
      </c>
      <c r="F9" s="5" t="s">
        <v>26</v>
      </c>
      <c r="G9" s="13" t="s">
        <v>75</v>
      </c>
    </row>
    <row r="10" spans="2:7" ht="38.25" x14ac:dyDescent="0.2">
      <c r="B10" s="44" t="s">
        <v>60</v>
      </c>
      <c r="C10" s="6">
        <v>0.59027777777777779</v>
      </c>
      <c r="D10" s="5" t="s">
        <v>74</v>
      </c>
      <c r="E10" s="5" t="s">
        <v>78</v>
      </c>
      <c r="F10" s="5" t="s">
        <v>41</v>
      </c>
      <c r="G10" s="13" t="s">
        <v>75</v>
      </c>
    </row>
    <row r="11" spans="2:7" ht="38.25" x14ac:dyDescent="0.2">
      <c r="B11" s="44" t="s">
        <v>60</v>
      </c>
      <c r="C11" s="6">
        <v>0.59027777777777779</v>
      </c>
      <c r="D11" s="5" t="s">
        <v>74</v>
      </c>
      <c r="E11" s="5" t="s">
        <v>79</v>
      </c>
      <c r="F11" s="5" t="s">
        <v>42</v>
      </c>
      <c r="G11" s="13" t="s">
        <v>75</v>
      </c>
    </row>
    <row r="12" spans="2:7" ht="38.25" x14ac:dyDescent="0.2">
      <c r="B12" s="44" t="s">
        <v>62</v>
      </c>
      <c r="C12" s="6">
        <v>0.59027777777777779</v>
      </c>
      <c r="D12" s="5" t="s">
        <v>74</v>
      </c>
      <c r="E12" s="5" t="s">
        <v>27</v>
      </c>
      <c r="F12" s="5" t="s">
        <v>27</v>
      </c>
      <c r="G12" s="13" t="s">
        <v>75</v>
      </c>
    </row>
    <row r="13" spans="2:7" ht="38.25" x14ac:dyDescent="0.2">
      <c r="B13" s="44" t="s">
        <v>62</v>
      </c>
      <c r="C13" s="6">
        <v>0.59027777777777779</v>
      </c>
      <c r="D13" s="5" t="s">
        <v>74</v>
      </c>
      <c r="E13" s="5" t="s">
        <v>44</v>
      </c>
      <c r="F13" s="5" t="s">
        <v>44</v>
      </c>
      <c r="G13" s="13" t="s">
        <v>75</v>
      </c>
    </row>
    <row r="14" spans="2:7" ht="38.25" x14ac:dyDescent="0.2">
      <c r="B14" s="44" t="s">
        <v>62</v>
      </c>
      <c r="C14" s="6">
        <v>0.59027777777777779</v>
      </c>
      <c r="D14" s="5" t="s">
        <v>74</v>
      </c>
      <c r="E14" s="5" t="s">
        <v>28</v>
      </c>
      <c r="F14" s="5" t="s">
        <v>28</v>
      </c>
      <c r="G14" s="13" t="s">
        <v>75</v>
      </c>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00000000-0002-0000-0200-000000000000}">
      <formula1>candidați</formula1>
    </dataValidation>
    <dataValidation showInputMessage="1" showErrorMessage="1" sqref="B2:B3 H1:XFD3"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80</v>
      </c>
      <c r="C3" s="78"/>
      <c r="D3" s="78"/>
      <c r="E3" s="55"/>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H23" sqref="H2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81</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25">
      <c r="B4" s="10"/>
      <c r="C4" s="11"/>
      <c r="D4" s="11"/>
      <c r="E4" s="11"/>
      <c r="F4" s="11"/>
      <c r="G4" s="11"/>
      <c r="H4" s="11"/>
      <c r="I4" s="65"/>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41</v>
      </c>
      <c r="C9" s="51">
        <f>COUNTIFS(INFORMATIVE!E:E,$B9, INFORMATIVE!F:F,"DA")</f>
        <v>12</v>
      </c>
      <c r="D9" s="51">
        <f>COUNTIFS(INFORMATIVE!E:E,$B9, INFORMATIVE!F:F,"NU")</f>
        <v>0</v>
      </c>
      <c r="E9" s="50"/>
      <c r="F9" s="50"/>
      <c r="G9" s="50"/>
      <c r="H9" s="50"/>
      <c r="I9" s="50"/>
      <c r="J9" s="50"/>
      <c r="K9" s="52">
        <f>SUM(C9,E9,G9,I9)</f>
        <v>12</v>
      </c>
      <c r="L9" s="52">
        <f>SUM(D9,F9,H9,J9)</f>
        <v>0</v>
      </c>
      <c r="M9" s="23"/>
      <c r="N9" s="24" t="s">
        <v>41</v>
      </c>
      <c r="O9" s="34">
        <f>SUMIF(PROMOVARE!F:F,$N9,PROMOVARE!H:H)</f>
        <v>1074</v>
      </c>
      <c r="P9" s="25"/>
      <c r="Q9" s="25"/>
      <c r="R9" s="25"/>
      <c r="S9" s="26">
        <f t="shared" ref="S9:S19" si="0">SUM(O9:R9)</f>
        <v>1074</v>
      </c>
      <c r="T9" s="27"/>
      <c r="U9" s="28" t="s">
        <v>41</v>
      </c>
      <c r="V9" s="35">
        <f>COUNTIF(DEZBATERE!F:F,$U9)</f>
        <v>1</v>
      </c>
      <c r="W9" s="29"/>
      <c r="X9" s="29"/>
      <c r="Y9" s="29"/>
      <c r="Z9" s="30">
        <f t="shared" ref="Z9:Z19" si="1">SUM(V9:Y9)</f>
        <v>1</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44</v>
      </c>
      <c r="C10" s="51">
        <f>COUNTIFS(INFORMATIVE!E:E,$B10, INFORMATIVE!F:F,"DA")</f>
        <v>1</v>
      </c>
      <c r="D10" s="51">
        <f>COUNTIFS(INFORMATIVE!E:E,$B10, INFORMATIVE!F:F,"NU")</f>
        <v>3</v>
      </c>
      <c r="E10" s="50"/>
      <c r="F10" s="50"/>
      <c r="G10" s="50"/>
      <c r="H10" s="50"/>
      <c r="I10" s="50"/>
      <c r="J10" s="50"/>
      <c r="K10" s="52">
        <f t="shared" ref="K10:K19" si="4">SUM(C10,E10,G10,I10)</f>
        <v>1</v>
      </c>
      <c r="L10" s="52">
        <f t="shared" ref="L10:L19" si="5">SUM(D10,F10,H10,J10)</f>
        <v>3</v>
      </c>
      <c r="M10" s="23"/>
      <c r="N10" s="24" t="s">
        <v>44</v>
      </c>
      <c r="O10" s="34">
        <f>SUMIF(PROMOVARE!F:F,$N10,PROMOVARE!H:H)</f>
        <v>577</v>
      </c>
      <c r="P10" s="25"/>
      <c r="Q10" s="25"/>
      <c r="R10" s="25"/>
      <c r="S10" s="26">
        <f t="shared" si="0"/>
        <v>577</v>
      </c>
      <c r="T10" s="27"/>
      <c r="U10" s="28" t="s">
        <v>44</v>
      </c>
      <c r="V10" s="35">
        <f>COUNTIF(DEZBATERE!F:F,$U10)</f>
        <v>1</v>
      </c>
      <c r="W10" s="29"/>
      <c r="X10" s="29"/>
      <c r="Y10" s="29"/>
      <c r="Z10" s="30">
        <f t="shared" si="1"/>
        <v>1</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9</v>
      </c>
      <c r="D11" s="51">
        <f>COUNTIFS(INFORMATIVE!E:E,$B11, INFORMATIVE!F:F,"NU")</f>
        <v>1</v>
      </c>
      <c r="E11" s="50"/>
      <c r="F11" s="50"/>
      <c r="G11" s="50"/>
      <c r="H11" s="50"/>
      <c r="I11" s="50"/>
      <c r="J11" s="50"/>
      <c r="K11" s="52">
        <f t="shared" si="4"/>
        <v>9</v>
      </c>
      <c r="L11" s="52">
        <f t="shared" si="5"/>
        <v>1</v>
      </c>
      <c r="M11" s="23"/>
      <c r="N11" s="24" t="s">
        <v>46</v>
      </c>
      <c r="O11" s="34">
        <f>SUMIF(PROMOVARE!F:F,$N11,PROMOVARE!H:H)</f>
        <v>57</v>
      </c>
      <c r="P11" s="25"/>
      <c r="Q11" s="25"/>
      <c r="R11" s="25"/>
      <c r="S11" s="26">
        <f t="shared" si="0"/>
        <v>57</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3</v>
      </c>
      <c r="D12" s="51">
        <f>COUNTIFS(INFORMATIVE!E:E,$B12, INFORMATIVE!F:F,"NU")</f>
        <v>3</v>
      </c>
      <c r="E12" s="50"/>
      <c r="F12" s="50"/>
      <c r="G12" s="50"/>
      <c r="H12" s="50"/>
      <c r="I12" s="50"/>
      <c r="J12" s="50"/>
      <c r="K12" s="52">
        <f t="shared" si="4"/>
        <v>3</v>
      </c>
      <c r="L12" s="52">
        <f t="shared" si="5"/>
        <v>3</v>
      </c>
      <c r="M12" s="23"/>
      <c r="N12" s="24" t="s">
        <v>45</v>
      </c>
      <c r="O12" s="34">
        <f>SUMIF(PROMOVARE!F:F,$N12,PROMOVARE!H:H)</f>
        <v>1066</v>
      </c>
      <c r="P12" s="25"/>
      <c r="Q12" s="25"/>
      <c r="R12" s="25"/>
      <c r="S12" s="26">
        <f t="shared" si="0"/>
        <v>1066</v>
      </c>
      <c r="T12" s="27"/>
      <c r="U12" s="28" t="s">
        <v>45</v>
      </c>
      <c r="V12" s="35">
        <f>COUNTIF(DEZBATERE!F:F,$U12)</f>
        <v>1</v>
      </c>
      <c r="W12" s="29"/>
      <c r="X12" s="29"/>
      <c r="Y12" s="29"/>
      <c r="Z12" s="30">
        <f t="shared" si="1"/>
        <v>1</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9</v>
      </c>
      <c r="D13" s="51">
        <f>COUNTIFS(INFORMATIVE!E:E,$B13, INFORMATIVE!F:F,"NU")</f>
        <v>1</v>
      </c>
      <c r="E13" s="50"/>
      <c r="F13" s="50"/>
      <c r="G13" s="50"/>
      <c r="H13" s="50"/>
      <c r="I13" s="50"/>
      <c r="J13" s="50"/>
      <c r="K13" s="52">
        <f t="shared" si="4"/>
        <v>9</v>
      </c>
      <c r="L13" s="52">
        <f t="shared" si="5"/>
        <v>1</v>
      </c>
      <c r="M13" s="23"/>
      <c r="N13" s="24" t="s">
        <v>25</v>
      </c>
      <c r="O13" s="34">
        <f>SUMIF(PROMOVARE!F:F,$N13,PROMOVARE!H:H)</f>
        <v>703</v>
      </c>
      <c r="P13" s="25"/>
      <c r="Q13" s="25"/>
      <c r="R13" s="25"/>
      <c r="S13" s="26">
        <f t="shared" si="0"/>
        <v>703</v>
      </c>
      <c r="T13" s="27"/>
      <c r="U13" s="28" t="s">
        <v>25</v>
      </c>
      <c r="V13" s="35">
        <f>COUNTIF(DEZBATERE!F:F,$U13)</f>
        <v>1</v>
      </c>
      <c r="W13" s="29"/>
      <c r="X13" s="29"/>
      <c r="Y13" s="29"/>
      <c r="Z13" s="30">
        <f t="shared" si="1"/>
        <v>1</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6</v>
      </c>
      <c r="D14" s="51">
        <f>COUNTIFS(INFORMATIVE!E:E,$B14, INFORMATIVE!F:F,"NU")</f>
        <v>1</v>
      </c>
      <c r="E14" s="50"/>
      <c r="F14" s="50"/>
      <c r="G14" s="50"/>
      <c r="H14" s="50"/>
      <c r="I14" s="50"/>
      <c r="J14" s="50"/>
      <c r="K14" s="52">
        <f t="shared" si="4"/>
        <v>6</v>
      </c>
      <c r="L14" s="52">
        <f t="shared" si="5"/>
        <v>1</v>
      </c>
      <c r="M14" s="23"/>
      <c r="N14" s="24" t="s">
        <v>42</v>
      </c>
      <c r="O14" s="34">
        <f>SUMIF(PROMOVARE!F:F,$N14,PROMOVARE!H:H)</f>
        <v>549</v>
      </c>
      <c r="P14" s="25"/>
      <c r="Q14" s="25"/>
      <c r="R14" s="25"/>
      <c r="S14" s="26">
        <f t="shared" si="0"/>
        <v>549</v>
      </c>
      <c r="T14" s="27"/>
      <c r="U14" s="28" t="s">
        <v>42</v>
      </c>
      <c r="V14" s="35">
        <f>COUNTIF(DEZBATERE!F:F,$U14)</f>
        <v>1</v>
      </c>
      <c r="W14" s="29"/>
      <c r="X14" s="29"/>
      <c r="Y14" s="29"/>
      <c r="Z14" s="30">
        <f t="shared" si="1"/>
        <v>1</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1</v>
      </c>
      <c r="D15" s="51">
        <f>COUNTIFS(INFORMATIVE!E:E,$B15, INFORMATIVE!F:F,"NU")</f>
        <v>0</v>
      </c>
      <c r="E15" s="50"/>
      <c r="F15" s="50"/>
      <c r="G15" s="50"/>
      <c r="H15" s="50"/>
      <c r="I15" s="50"/>
      <c r="J15" s="50"/>
      <c r="K15" s="52">
        <f t="shared" si="4"/>
        <v>1</v>
      </c>
      <c r="L15" s="52">
        <f t="shared" si="5"/>
        <v>0</v>
      </c>
      <c r="M15" s="23"/>
      <c r="N15" s="24" t="s">
        <v>28</v>
      </c>
      <c r="O15" s="34">
        <f>SUMIF(PROMOVARE!F:F,$N15,PROMOVARE!H:H)</f>
        <v>867</v>
      </c>
      <c r="P15" s="25"/>
      <c r="Q15" s="25"/>
      <c r="R15" s="25"/>
      <c r="S15" s="26">
        <f t="shared" si="0"/>
        <v>867</v>
      </c>
      <c r="T15" s="27"/>
      <c r="U15" s="28" t="s">
        <v>28</v>
      </c>
      <c r="V15" s="35">
        <f>COUNTIF(DEZBATERE!F:F,$U15)</f>
        <v>1</v>
      </c>
      <c r="W15" s="29"/>
      <c r="X15" s="29"/>
      <c r="Y15" s="29"/>
      <c r="Z15" s="30">
        <f t="shared" si="1"/>
        <v>1</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2</v>
      </c>
      <c r="D16" s="51">
        <f>COUNTIFS(INFORMATIVE!E:E,$B16, INFORMATIVE!F:F,"NU")</f>
        <v>0</v>
      </c>
      <c r="E16" s="50"/>
      <c r="F16" s="50"/>
      <c r="G16" s="50"/>
      <c r="H16" s="50"/>
      <c r="I16" s="50"/>
      <c r="J16" s="50"/>
      <c r="K16" s="52">
        <f t="shared" si="4"/>
        <v>2</v>
      </c>
      <c r="L16" s="52">
        <f t="shared" si="5"/>
        <v>0</v>
      </c>
      <c r="M16" s="23"/>
      <c r="N16" s="24" t="s">
        <v>27</v>
      </c>
      <c r="O16" s="34">
        <f>SUMIF(PROMOVARE!F:F,$N16,PROMOVARE!H:H)</f>
        <v>537</v>
      </c>
      <c r="P16" s="25"/>
      <c r="Q16" s="25"/>
      <c r="R16" s="25"/>
      <c r="S16" s="26">
        <f t="shared" si="0"/>
        <v>537</v>
      </c>
      <c r="T16" s="27"/>
      <c r="U16" s="28" t="s">
        <v>27</v>
      </c>
      <c r="V16" s="35">
        <f>COUNTIF(DEZBATERE!F:F,$U16)</f>
        <v>1</v>
      </c>
      <c r="W16" s="29"/>
      <c r="X16" s="29"/>
      <c r="Y16" s="29"/>
      <c r="Z16" s="30">
        <f t="shared" si="1"/>
        <v>1</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6</v>
      </c>
      <c r="D17" s="51">
        <f>COUNTIFS(INFORMATIVE!E:E,$B17, INFORMATIVE!F:F,"NU")</f>
        <v>3</v>
      </c>
      <c r="E17" s="50"/>
      <c r="F17" s="50"/>
      <c r="G17" s="50"/>
      <c r="H17" s="50"/>
      <c r="I17" s="50"/>
      <c r="J17" s="50"/>
      <c r="K17" s="52">
        <f t="shared" si="4"/>
        <v>6</v>
      </c>
      <c r="L17" s="52">
        <f t="shared" si="5"/>
        <v>3</v>
      </c>
      <c r="M17" s="23"/>
      <c r="N17" s="24" t="s">
        <v>43</v>
      </c>
      <c r="O17" s="34">
        <f>SUMIF(PROMOVARE!F:F,$N17,PROMOVARE!H:H)</f>
        <v>632</v>
      </c>
      <c r="P17" s="25"/>
      <c r="Q17" s="25"/>
      <c r="R17" s="25"/>
      <c r="S17" s="26">
        <f t="shared" si="0"/>
        <v>632</v>
      </c>
      <c r="T17" s="27"/>
      <c r="U17" s="28" t="s">
        <v>43</v>
      </c>
      <c r="V17" s="35">
        <f>COUNTIF(DEZBATERE!F:F,$U17)</f>
        <v>1</v>
      </c>
      <c r="W17" s="29"/>
      <c r="X17" s="29"/>
      <c r="Y17" s="29"/>
      <c r="Z17" s="30">
        <f t="shared" si="1"/>
        <v>1</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7</v>
      </c>
      <c r="D18" s="51">
        <f>COUNTIFS(INFORMATIVE!E:E,$B18, INFORMATIVE!F:F,"NU")</f>
        <v>0</v>
      </c>
      <c r="E18" s="50"/>
      <c r="F18" s="50"/>
      <c r="G18" s="50"/>
      <c r="H18" s="50"/>
      <c r="I18" s="50"/>
      <c r="J18" s="50"/>
      <c r="K18" s="52">
        <f t="shared" si="4"/>
        <v>7</v>
      </c>
      <c r="L18" s="52">
        <f t="shared" si="5"/>
        <v>0</v>
      </c>
      <c r="M18" s="23"/>
      <c r="N18" s="24" t="s">
        <v>24</v>
      </c>
      <c r="O18" s="34">
        <f>SUMIF(PROMOVARE!F:F,$N18,PROMOVARE!H:H)</f>
        <v>650</v>
      </c>
      <c r="P18" s="25"/>
      <c r="Q18" s="25"/>
      <c r="R18" s="25"/>
      <c r="S18" s="26">
        <f t="shared" si="0"/>
        <v>650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4</v>
      </c>
      <c r="D19" s="51">
        <f>COUNTIFS(INFORMATIVE!E:E,$B19, INFORMATIVE!F:F,"NU")</f>
        <v>1</v>
      </c>
      <c r="E19" s="50"/>
      <c r="F19" s="50"/>
      <c r="G19" s="50"/>
      <c r="H19" s="50"/>
      <c r="I19" s="50"/>
      <c r="J19" s="50"/>
      <c r="K19" s="52">
        <f t="shared" si="4"/>
        <v>4</v>
      </c>
      <c r="L19" s="52">
        <f t="shared" si="5"/>
        <v>1</v>
      </c>
      <c r="M19" s="23"/>
      <c r="N19" s="24" t="s">
        <v>26</v>
      </c>
      <c r="O19" s="34">
        <f>SUMIF(PROMOVARE!F:F,$N19,PROMOVARE!H:H)</f>
        <v>0</v>
      </c>
      <c r="P19" s="25"/>
      <c r="Q19" s="25"/>
      <c r="R19" s="25"/>
      <c r="S19" s="26">
        <f t="shared" si="0"/>
        <v>0</v>
      </c>
      <c r="T19" s="27"/>
      <c r="U19" s="28" t="s">
        <v>26</v>
      </c>
      <c r="V19" s="35">
        <f>COUNTIF(DEZBATERE!F:F,$U19)</f>
        <v>1</v>
      </c>
      <c r="W19" s="29"/>
      <c r="X19" s="29"/>
      <c r="Y19" s="29"/>
      <c r="Z19" s="30">
        <f t="shared" si="1"/>
        <v>1</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4" sqref="B4:R4"/>
    </sheetView>
  </sheetViews>
  <sheetFormatPr defaultRowHeight="12.75" x14ac:dyDescent="0.2"/>
  <cols>
    <col min="1" max="1" width="10.7109375" style="37" customWidth="1"/>
    <col min="2" max="2" width="4.5703125" style="37" customWidth="1"/>
    <col min="3" max="8" width="8.85546875" style="37"/>
    <col min="9" max="9" width="10"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37.9" customHeight="1" x14ac:dyDescent="0.25">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7">
        <v>1</v>
      </c>
      <c r="C5" s="118" t="s">
        <v>39</v>
      </c>
      <c r="D5" s="119"/>
      <c r="E5" s="119"/>
      <c r="F5" s="119"/>
      <c r="G5" s="119"/>
      <c r="H5" s="119"/>
      <c r="I5" s="119"/>
      <c r="J5" s="119"/>
      <c r="K5" s="119"/>
      <c r="L5" s="119"/>
      <c r="M5" s="119"/>
      <c r="N5" s="119"/>
      <c r="O5" s="119"/>
      <c r="P5" s="119"/>
      <c r="Q5" s="119"/>
      <c r="R5" s="119"/>
    </row>
    <row r="6" spans="2:18" ht="31.5" customHeight="1" x14ac:dyDescent="0.2">
      <c r="B6" s="58">
        <v>2</v>
      </c>
      <c r="C6" s="118" t="s">
        <v>50</v>
      </c>
      <c r="D6" s="119"/>
      <c r="E6" s="119"/>
      <c r="F6" s="119"/>
      <c r="G6" s="119"/>
      <c r="H6" s="119"/>
      <c r="I6" s="119"/>
      <c r="J6" s="119"/>
      <c r="K6" s="119"/>
      <c r="L6" s="119"/>
      <c r="M6" s="119"/>
      <c r="N6" s="119"/>
      <c r="O6" s="119"/>
      <c r="P6" s="119"/>
      <c r="Q6" s="119"/>
      <c r="R6" s="119"/>
    </row>
    <row r="7" spans="2:18" ht="15.75" x14ac:dyDescent="0.2">
      <c r="B7" s="58">
        <v>3</v>
      </c>
      <c r="C7" s="118" t="s">
        <v>21</v>
      </c>
      <c r="D7" s="119"/>
      <c r="E7" s="119"/>
      <c r="F7" s="119"/>
      <c r="G7" s="119"/>
      <c r="H7" s="119"/>
      <c r="I7" s="119"/>
      <c r="J7" s="119"/>
      <c r="K7" s="119"/>
      <c r="L7" s="119"/>
      <c r="M7" s="119"/>
      <c r="N7" s="119"/>
      <c r="O7" s="119"/>
      <c r="P7" s="119"/>
      <c r="Q7" s="119"/>
      <c r="R7" s="119"/>
    </row>
    <row r="8" spans="2:18" ht="33" customHeight="1" x14ac:dyDescent="0.2">
      <c r="B8" s="58">
        <v>4</v>
      </c>
      <c r="C8" s="118" t="s">
        <v>40</v>
      </c>
      <c r="D8" s="119"/>
      <c r="E8" s="119"/>
      <c r="F8" s="119"/>
      <c r="G8" s="119"/>
      <c r="H8" s="119"/>
      <c r="I8" s="119"/>
      <c r="J8" s="119"/>
      <c r="K8" s="119"/>
      <c r="L8" s="119"/>
      <c r="M8" s="119"/>
      <c r="N8" s="119"/>
      <c r="O8" s="119"/>
      <c r="P8" s="119"/>
      <c r="Q8" s="119"/>
      <c r="R8" s="56"/>
    </row>
    <row r="9" spans="2:18" ht="30.75" customHeight="1" x14ac:dyDescent="0.2">
      <c r="B9" s="58">
        <v>5</v>
      </c>
      <c r="C9" s="118" t="s">
        <v>19</v>
      </c>
      <c r="D9" s="119"/>
      <c r="E9" s="119"/>
      <c r="F9" s="119"/>
      <c r="G9" s="119"/>
      <c r="H9" s="119"/>
      <c r="I9" s="119"/>
      <c r="J9" s="119"/>
      <c r="K9" s="119"/>
      <c r="L9" s="119"/>
      <c r="M9" s="119"/>
      <c r="N9" s="119"/>
      <c r="O9" s="119"/>
      <c r="P9" s="119"/>
      <c r="Q9" s="119"/>
      <c r="R9" s="119"/>
    </row>
    <row r="10" spans="2:18" ht="33.6" customHeight="1" x14ac:dyDescent="0.2">
      <c r="B10" s="58">
        <v>6</v>
      </c>
      <c r="C10" s="125" t="s">
        <v>32</v>
      </c>
      <c r="D10" s="126"/>
      <c r="E10" s="126"/>
      <c r="F10" s="126"/>
      <c r="G10" s="126"/>
      <c r="H10" s="126"/>
      <c r="I10" s="126"/>
      <c r="J10" s="126"/>
      <c r="K10" s="126"/>
      <c r="L10" s="126"/>
      <c r="M10" s="126"/>
      <c r="N10" s="126"/>
      <c r="O10" s="126"/>
      <c r="P10" s="126"/>
      <c r="Q10" s="126"/>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9" t="s">
        <v>41</v>
      </c>
      <c r="D14" s="41"/>
      <c r="E14" s="41"/>
      <c r="F14" s="41"/>
      <c r="G14" s="41"/>
      <c r="H14" s="41"/>
      <c r="I14" s="41"/>
      <c r="J14" s="41"/>
      <c r="K14" s="41"/>
      <c r="L14" s="41"/>
      <c r="M14" s="41"/>
      <c r="N14" s="41"/>
      <c r="O14" s="41"/>
      <c r="P14" s="41"/>
      <c r="Q14" s="41"/>
      <c r="R14" s="41"/>
    </row>
    <row r="15" spans="2:18" ht="15" customHeight="1" x14ac:dyDescent="0.25">
      <c r="B15" s="123"/>
      <c r="C15" s="59" t="s">
        <v>44</v>
      </c>
      <c r="D15" s="41"/>
      <c r="E15" s="41"/>
      <c r="F15" s="41"/>
      <c r="G15" s="41"/>
      <c r="H15" s="41"/>
      <c r="I15" s="41"/>
      <c r="J15" s="41"/>
      <c r="K15" s="41"/>
      <c r="L15" s="41"/>
      <c r="M15" s="41"/>
      <c r="N15" s="41"/>
      <c r="O15" s="41"/>
      <c r="P15" s="41"/>
      <c r="Q15" s="41"/>
      <c r="R15" s="41"/>
    </row>
    <row r="16" spans="2:18" ht="15" customHeight="1" x14ac:dyDescent="0.25">
      <c r="B16" s="123"/>
      <c r="C16" s="59" t="s">
        <v>46</v>
      </c>
      <c r="D16" s="41"/>
      <c r="E16" s="41"/>
      <c r="F16" s="41"/>
      <c r="G16" s="41"/>
      <c r="H16" s="41"/>
      <c r="I16" s="41"/>
      <c r="J16" s="41"/>
      <c r="K16" s="41"/>
      <c r="L16" s="41"/>
      <c r="M16" s="41"/>
      <c r="N16" s="41"/>
      <c r="O16" s="41"/>
      <c r="P16" s="41"/>
      <c r="Q16" s="41"/>
      <c r="R16" s="41"/>
    </row>
    <row r="17" spans="2:18" ht="15" customHeight="1" x14ac:dyDescent="0.25">
      <c r="B17" s="123"/>
      <c r="C17" s="59" t="s">
        <v>45</v>
      </c>
      <c r="D17" s="41"/>
      <c r="E17" s="41"/>
      <c r="F17" s="41"/>
      <c r="G17" s="41"/>
      <c r="H17" s="41"/>
      <c r="I17" s="41"/>
      <c r="J17" s="41"/>
      <c r="K17" s="41"/>
      <c r="L17" s="41"/>
      <c r="M17" s="41"/>
      <c r="N17" s="41"/>
      <c r="O17" s="41"/>
      <c r="P17" s="41"/>
      <c r="Q17" s="41"/>
      <c r="R17" s="41"/>
    </row>
    <row r="18" spans="2:18" ht="15" customHeight="1" x14ac:dyDescent="0.25">
      <c r="B18" s="123"/>
      <c r="C18" s="59" t="s">
        <v>25</v>
      </c>
      <c r="D18" s="41"/>
      <c r="E18" s="41"/>
      <c r="F18" s="41"/>
      <c r="G18" s="41"/>
      <c r="H18" s="41"/>
      <c r="I18" s="41"/>
      <c r="J18" s="41"/>
      <c r="K18" s="41"/>
      <c r="L18" s="41"/>
      <c r="M18" s="41"/>
      <c r="N18" s="41"/>
      <c r="O18" s="41"/>
      <c r="P18" s="41"/>
      <c r="Q18" s="41"/>
      <c r="R18" s="41"/>
    </row>
    <row r="19" spans="2:18" ht="15" customHeight="1" x14ac:dyDescent="0.25">
      <c r="B19" s="123"/>
      <c r="C19" s="59" t="s">
        <v>42</v>
      </c>
      <c r="D19" s="41"/>
      <c r="E19" s="41"/>
      <c r="F19" s="41"/>
      <c r="G19" s="41"/>
      <c r="H19" s="41"/>
      <c r="I19" s="41"/>
      <c r="J19" s="41"/>
      <c r="K19" s="41"/>
      <c r="L19" s="41"/>
      <c r="M19" s="41"/>
      <c r="N19" s="41"/>
      <c r="O19" s="41"/>
      <c r="P19" s="41"/>
      <c r="Q19" s="41"/>
      <c r="R19" s="41"/>
    </row>
    <row r="20" spans="2:18" ht="15" customHeight="1" x14ac:dyDescent="0.25">
      <c r="B20" s="123"/>
      <c r="C20" s="59" t="s">
        <v>28</v>
      </c>
      <c r="D20" s="41"/>
      <c r="E20" s="41"/>
      <c r="F20" s="41"/>
      <c r="G20" s="41"/>
      <c r="H20" s="41"/>
      <c r="I20" s="41"/>
      <c r="J20" s="41"/>
      <c r="K20" s="41"/>
      <c r="L20" s="41"/>
      <c r="M20" s="41"/>
      <c r="N20" s="41"/>
      <c r="O20" s="41"/>
      <c r="P20" s="41"/>
      <c r="Q20" s="41"/>
      <c r="R20" s="41"/>
    </row>
    <row r="21" spans="2:18" ht="15" customHeight="1" x14ac:dyDescent="0.25">
      <c r="B21" s="123"/>
      <c r="C21" s="59" t="s">
        <v>27</v>
      </c>
      <c r="D21" s="41"/>
      <c r="E21" s="41"/>
      <c r="F21" s="41"/>
      <c r="G21" s="41"/>
      <c r="H21" s="41"/>
      <c r="I21" s="41"/>
      <c r="J21" s="41"/>
      <c r="K21" s="41"/>
      <c r="L21" s="41"/>
      <c r="M21" s="41"/>
      <c r="N21" s="41"/>
      <c r="O21" s="41"/>
      <c r="P21" s="41"/>
      <c r="Q21" s="41"/>
      <c r="R21" s="41"/>
    </row>
    <row r="22" spans="2:18" ht="15" customHeight="1" x14ac:dyDescent="0.25">
      <c r="B22" s="123"/>
      <c r="C22" s="59" t="s">
        <v>43</v>
      </c>
      <c r="D22" s="41"/>
      <c r="E22" s="41"/>
      <c r="F22" s="41"/>
      <c r="G22" s="41"/>
      <c r="H22" s="41"/>
      <c r="I22" s="41"/>
      <c r="J22" s="41"/>
      <c r="K22" s="41"/>
      <c r="L22" s="41"/>
      <c r="M22" s="41"/>
      <c r="N22" s="41"/>
      <c r="O22" s="41"/>
      <c r="P22" s="41"/>
      <c r="Q22" s="41"/>
      <c r="R22" s="41"/>
    </row>
    <row r="23" spans="2:18" ht="15" customHeight="1" x14ac:dyDescent="0.25">
      <c r="B23" s="123"/>
      <c r="C23" s="59" t="s">
        <v>24</v>
      </c>
      <c r="D23" s="41"/>
      <c r="E23" s="41"/>
      <c r="F23" s="41"/>
      <c r="G23" s="41"/>
      <c r="H23" s="41"/>
      <c r="I23" s="41"/>
      <c r="J23" s="41"/>
      <c r="K23" s="41"/>
      <c r="L23" s="41"/>
      <c r="M23" s="41"/>
      <c r="N23" s="41"/>
      <c r="O23" s="41"/>
      <c r="P23" s="41"/>
      <c r="Q23" s="41"/>
      <c r="R23" s="41"/>
    </row>
    <row r="24" spans="2:18" ht="15" customHeight="1" x14ac:dyDescent="0.25">
      <c r="B24" s="123"/>
      <c r="C24" s="59" t="s">
        <v>26</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Qv/M7QPR7dG2NlEc4+Z2tvrRDkt6RXk8HXjfHNXyZf4ObCBz6HJUhz3dS5joB0G+IQ07L8wQ02LsbZy3dGyglQ==" saltValue="MeP1yFzL3CPbF2aSGxG/4Q=="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2025-04-14T06:54:07Z</dcterms:modified>
</cp:coreProperties>
</file>